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shared\Averett 2025\2025 Mtg\Mtg Working Folder\"/>
    </mc:Choice>
  </mc:AlternateContent>
  <bookViews>
    <workbookView xWindow="480" yWindow="30" windowWidth="15195" windowHeight="11640" firstSheet="1" activeTab="3"/>
  </bookViews>
  <sheets>
    <sheet name="Table 1 Summary" sheetId="4" r:id="rId1"/>
    <sheet name="Table 2 Enrollment &amp; Revenue" sheetId="1" r:id="rId2"/>
    <sheet name="Table 3 Operating Expense" sheetId="2" r:id="rId3"/>
    <sheet name="Table 4 Startup Expense" sheetId="3" r:id="rId4"/>
  </sheets>
  <calcPr calcId="162913"/>
</workbook>
</file>

<file path=xl/calcChain.xml><?xml version="1.0" encoding="utf-8"?>
<calcChain xmlns="http://schemas.openxmlformats.org/spreadsheetml/2006/main">
  <c r="D16" i="1" l="1"/>
  <c r="E16" i="1" s="1"/>
  <c r="F16" i="1" s="1"/>
  <c r="G16" i="1" s="1"/>
  <c r="D14" i="1"/>
  <c r="D23" i="1" s="1"/>
  <c r="D25" i="1" s="1"/>
  <c r="D19" i="4" s="1"/>
  <c r="C23" i="1"/>
  <c r="C19" i="1"/>
  <c r="C18" i="4" s="1"/>
  <c r="L14" i="2"/>
  <c r="L15" i="2"/>
  <c r="K23" i="2" s="1"/>
  <c r="J14" i="2"/>
  <c r="H14" i="2"/>
  <c r="H15" i="2" s="1"/>
  <c r="G23" i="2" s="1"/>
  <c r="F14" i="2"/>
  <c r="F15" i="2"/>
  <c r="E23" i="2"/>
  <c r="D25" i="4" s="1"/>
  <c r="D14" i="2"/>
  <c r="D15" i="2" s="1"/>
  <c r="C23" i="2" s="1"/>
  <c r="L32" i="2"/>
  <c r="L33" i="2"/>
  <c r="K41" i="2" s="1"/>
  <c r="G26" i="4" s="1"/>
  <c r="J32" i="2"/>
  <c r="J33" i="2" s="1"/>
  <c r="I41" i="2" s="1"/>
  <c r="F26" i="4" s="1"/>
  <c r="H32" i="2"/>
  <c r="F32" i="2"/>
  <c r="D32" i="2"/>
  <c r="D33" i="2"/>
  <c r="C41" i="2"/>
  <c r="C26" i="4" s="1"/>
  <c r="K39" i="2"/>
  <c r="I39" i="2"/>
  <c r="G39" i="2"/>
  <c r="E39" i="2"/>
  <c r="C39" i="2"/>
  <c r="K48" i="2"/>
  <c r="I48" i="2"/>
  <c r="F38" i="4" s="1"/>
  <c r="G48" i="2"/>
  <c r="E48" i="2"/>
  <c r="D38" i="4" s="1"/>
  <c r="C48" i="2"/>
  <c r="K21" i="2"/>
  <c r="I21" i="2"/>
  <c r="G21" i="2"/>
  <c r="E21" i="2"/>
  <c r="C21" i="2"/>
  <c r="G38" i="4"/>
  <c r="E38" i="4"/>
  <c r="C38" i="4"/>
  <c r="G21" i="4"/>
  <c r="F21" i="4"/>
  <c r="E21" i="4"/>
  <c r="D21" i="4"/>
  <c r="C21" i="4"/>
  <c r="C5" i="3"/>
  <c r="C4" i="3"/>
  <c r="G4" i="1"/>
  <c r="C5" i="1"/>
  <c r="C4" i="1"/>
  <c r="C4" i="2"/>
  <c r="C5" i="2"/>
  <c r="K7" i="2"/>
  <c r="I7" i="2"/>
  <c r="G7" i="2"/>
  <c r="E7" i="2"/>
  <c r="C7" i="2"/>
  <c r="G8" i="1"/>
  <c r="F8" i="1"/>
  <c r="E8" i="1"/>
  <c r="D8" i="1"/>
  <c r="C8" i="1"/>
  <c r="H7" i="3"/>
  <c r="G7" i="3"/>
  <c r="F7" i="3"/>
  <c r="E7" i="3"/>
  <c r="D7" i="3"/>
  <c r="C7" i="3"/>
  <c r="G15" i="4"/>
  <c r="F15" i="4"/>
  <c r="E15" i="4"/>
  <c r="D15" i="4"/>
  <c r="C15" i="4"/>
  <c r="B15" i="4"/>
  <c r="H30" i="3"/>
  <c r="G31" i="4" s="1"/>
  <c r="G30" i="3"/>
  <c r="F31" i="4"/>
  <c r="F30" i="3"/>
  <c r="E31" i="4" s="1"/>
  <c r="E30" i="3"/>
  <c r="D31" i="4"/>
  <c r="D30" i="3"/>
  <c r="C31" i="4" s="1"/>
  <c r="C30" i="3"/>
  <c r="B31" i="4"/>
  <c r="H16" i="3"/>
  <c r="H32" i="3" s="1"/>
  <c r="G32" i="4" s="1"/>
  <c r="G16" i="3"/>
  <c r="G32" i="3"/>
  <c r="F32" i="4" s="1"/>
  <c r="F16" i="3"/>
  <c r="F32" i="3"/>
  <c r="E32" i="4" s="1"/>
  <c r="E16" i="3"/>
  <c r="E32" i="3" s="1"/>
  <c r="D32" i="4" s="1"/>
  <c r="D16" i="3"/>
  <c r="D32" i="3" s="1"/>
  <c r="C32" i="4" s="1"/>
  <c r="C16" i="3"/>
  <c r="C32" i="3" s="1"/>
  <c r="B32" i="4" s="1"/>
  <c r="B34" i="4" s="1"/>
  <c r="K33" i="2"/>
  <c r="I33" i="2"/>
  <c r="G33" i="2"/>
  <c r="E33" i="2"/>
  <c r="C33" i="2"/>
  <c r="H33" i="2"/>
  <c r="G41" i="2" s="1"/>
  <c r="E26" i="4" s="1"/>
  <c r="F33" i="2"/>
  <c r="E41" i="2"/>
  <c r="D26" i="4" s="1"/>
  <c r="K15" i="2"/>
  <c r="I15" i="2"/>
  <c r="G15" i="2"/>
  <c r="E15" i="2"/>
  <c r="J15" i="2"/>
  <c r="I23" i="2" s="1"/>
  <c r="C15" i="2"/>
  <c r="C25" i="1"/>
  <c r="C19" i="4" s="1"/>
  <c r="G30" i="4"/>
  <c r="E30" i="4"/>
  <c r="D30" i="4"/>
  <c r="C30" i="4"/>
  <c r="H4" i="3"/>
  <c r="K4" i="2"/>
  <c r="F30" i="4"/>
  <c r="C26" i="1"/>
  <c r="C30" i="1" s="1"/>
  <c r="C22" i="4" s="1"/>
  <c r="C20" i="4" l="1"/>
  <c r="D19" i="1"/>
  <c r="D26" i="1" s="1"/>
  <c r="D30" i="1" s="1"/>
  <c r="I43" i="2"/>
  <c r="F27" i="4" s="1"/>
  <c r="F25" i="4"/>
  <c r="K43" i="2"/>
  <c r="G27" i="4" s="1"/>
  <c r="G25" i="4"/>
  <c r="E25" i="4"/>
  <c r="G43" i="2"/>
  <c r="E27" i="4" s="1"/>
  <c r="C25" i="4"/>
  <c r="C43" i="2"/>
  <c r="C27" i="4" s="1"/>
  <c r="C34" i="4" s="1"/>
  <c r="B36" i="4"/>
  <c r="E43" i="2"/>
  <c r="D27" i="4" s="1"/>
  <c r="E14" i="1"/>
  <c r="D18" i="4"/>
  <c r="B30" i="4"/>
  <c r="C36" i="4" l="1"/>
  <c r="E23" i="1"/>
  <c r="E25" i="1" s="1"/>
  <c r="E19" i="4" s="1"/>
  <c r="E19" i="1"/>
  <c r="F14" i="1"/>
  <c r="D22" i="4"/>
  <c r="D34" i="4" s="1"/>
  <c r="D36" i="4" s="1"/>
  <c r="D20" i="4"/>
  <c r="F19" i="1" l="1"/>
  <c r="G14" i="1"/>
  <c r="F23" i="1"/>
  <c r="F25" i="1" s="1"/>
  <c r="F19" i="4" s="1"/>
  <c r="E26" i="1"/>
  <c r="E30" i="1" s="1"/>
  <c r="E18" i="4"/>
  <c r="E20" i="4" l="1"/>
  <c r="E22" i="4"/>
  <c r="E34" i="4" s="1"/>
  <c r="G23" i="1"/>
  <c r="G25" i="1" s="1"/>
  <c r="G19" i="4" s="1"/>
  <c r="G19" i="1"/>
  <c r="F26" i="1"/>
  <c r="F30" i="1" s="1"/>
  <c r="F18" i="4"/>
  <c r="F20" i="4" l="1"/>
  <c r="F22" i="4"/>
  <c r="F34" i="4" s="1"/>
  <c r="G26" i="1"/>
  <c r="G30" i="1" s="1"/>
  <c r="G18" i="4"/>
  <c r="F36" i="4"/>
  <c r="E36" i="4"/>
  <c r="G20" i="4" l="1"/>
  <c r="G22" i="4"/>
  <c r="G34" i="4" s="1"/>
  <c r="G36" i="4" s="1"/>
</calcChain>
</file>

<file path=xl/sharedStrings.xml><?xml version="1.0" encoding="utf-8"?>
<sst xmlns="http://schemas.openxmlformats.org/spreadsheetml/2006/main" count="171" uniqueCount="111">
  <si>
    <t>A. Program Majors (Headcount)</t>
  </si>
  <si>
    <t>Date:</t>
  </si>
  <si>
    <t>Proposed Program:</t>
  </si>
  <si>
    <t>Annual Totals by Fiscal Year (FY)</t>
  </si>
  <si>
    <t>A. Personnel Services</t>
  </si>
  <si>
    <t>FTE</t>
  </si>
  <si>
    <t>Cost</t>
  </si>
  <si>
    <t>B. Supplies and Expense</t>
  </si>
  <si>
    <t>2. Fellowships</t>
  </si>
  <si>
    <t>C. Gross Tuition Revenue Generated</t>
  </si>
  <si>
    <t>D. Student Assistance</t>
  </si>
  <si>
    <t>1. Library</t>
  </si>
  <si>
    <t>2. Technology</t>
  </si>
  <si>
    <t>3. Admissions &amp; Marketing</t>
  </si>
  <si>
    <t>3. Equipment</t>
  </si>
  <si>
    <t>Subtotal:</t>
  </si>
  <si>
    <t>Total Direct College Expense:</t>
  </si>
  <si>
    <t>TOTAL DIRECT EXPENSE:</t>
  </si>
  <si>
    <t>Faculty Offices</t>
  </si>
  <si>
    <t>Classrooms</t>
  </si>
  <si>
    <t>Library Acquisitions</t>
  </si>
  <si>
    <t>Classroom Technology</t>
  </si>
  <si>
    <t>Support Offices/Facilities (specify):</t>
  </si>
  <si>
    <t>Other Technology (specify)</t>
  </si>
  <si>
    <t>Office furnishings</t>
  </si>
  <si>
    <t>Classroom Furnishings</t>
  </si>
  <si>
    <t>Initial Marketing</t>
  </si>
  <si>
    <t>Other (specify):</t>
  </si>
  <si>
    <t>Remodeling</t>
  </si>
  <si>
    <t>Relocation Costs</t>
  </si>
  <si>
    <t>TOTAL STARTUP EXPENSE:</t>
  </si>
  <si>
    <t>Year 0</t>
  </si>
  <si>
    <t>Year 1</t>
  </si>
  <si>
    <t>Year 2</t>
  </si>
  <si>
    <t>Year 3</t>
  </si>
  <si>
    <t>Year 4</t>
  </si>
  <si>
    <t>Year 5</t>
  </si>
  <si>
    <t>Pro Forma for New or Expanded Program</t>
  </si>
  <si>
    <t>Date Submitted:</t>
  </si>
  <si>
    <t>Contact Name/Title:</t>
  </si>
  <si>
    <t>Contact Phone:</t>
  </si>
  <si>
    <t>Beginning Fiscal Year:</t>
  </si>
  <si>
    <t>Total Direct Support Expense:</t>
  </si>
  <si>
    <t>OPERATING EXPENSE</t>
  </si>
  <si>
    <t>Direct College Expense</t>
  </si>
  <si>
    <t>Direct Support Expense</t>
  </si>
  <si>
    <t>Physical Facilities</t>
  </si>
  <si>
    <t>Equipment &amp; Services</t>
  </si>
  <si>
    <t>STARTUP EXPENSE</t>
  </si>
  <si>
    <t xml:space="preserve">Total: </t>
  </si>
  <si>
    <t>REVENUE</t>
  </si>
  <si>
    <t>Gross Tuition</t>
  </si>
  <si>
    <t>Grants &amp; Scholarships</t>
  </si>
  <si>
    <t>&lt;Enter Program&gt;</t>
  </si>
  <si>
    <t>&lt;Enter Name/Title&gt;</t>
  </si>
  <si>
    <t>&lt;Enter Phone Number&gt;</t>
  </si>
  <si>
    <t>1. Grants/Discounts</t>
  </si>
  <si>
    <t>Table 1: Summary</t>
  </si>
  <si>
    <t>Table 4: Estimated Startup Expense</t>
  </si>
  <si>
    <t>Table 2: Estimated Program Enrollment &amp; Revenue</t>
  </si>
  <si>
    <t>Cummulative Overhead Contribution (Subsidy)</t>
  </si>
  <si>
    <t>Net Overhead
Contribution (Subsidy)</t>
  </si>
  <si>
    <t>Total Direct Expense:</t>
  </si>
  <si>
    <t>Total Startup Expense:</t>
  </si>
  <si>
    <t>1. Supplies &amp; Expenses</t>
  </si>
  <si>
    <t>2. Travel/Job Expense</t>
  </si>
  <si>
    <t>4. Capital/Facility Expense</t>
  </si>
  <si>
    <t>Will any of the operating expense or space requirements delinated above be covered by a shift of existing resources from other programs?  Will this occasion a reduction in net revenue from those programs?  Please provide detail.</t>
  </si>
  <si>
    <t>1. Existing facilities</t>
  </si>
  <si>
    <t>2. New leased space</t>
  </si>
  <si>
    <t>Table 3: Estimated Operating Expenses (Excluding one-time startup expense)</t>
  </si>
  <si>
    <t>SPACE REQUIREMENTS (SF)</t>
  </si>
  <si>
    <t>E.  NET TUITION REVENUE</t>
  </si>
  <si>
    <t>F. Other Revenue Sources (specify)</t>
  </si>
  <si>
    <t>G.  TOTAL REVENUE</t>
  </si>
  <si>
    <t>Net Tuition Revenue:</t>
  </si>
  <si>
    <t>Other Revenue Sources</t>
  </si>
  <si>
    <t>TOTAL REVENUE:</t>
  </si>
  <si>
    <t>&lt;Enter Date&gt;</t>
  </si>
  <si>
    <t>1. Faculty (Regular)</t>
  </si>
  <si>
    <t>2. Faculty (Adjunct)</t>
  </si>
  <si>
    <t>3. Support staff</t>
  </si>
  <si>
    <t>4. Teaching/Lab Assts</t>
  </si>
  <si>
    <t>5. Benefits (@ 33%)</t>
  </si>
  <si>
    <t>Program Area:</t>
  </si>
  <si>
    <t>&lt;Enter Area&gt;</t>
  </si>
  <si>
    <t>NOTE: Enter your data in the blue cells on this page and for Tables 2, 3, and 4 (which are located on the tabs across the bottom of your screen). Table 1 below automatically calculates a summary of the data that you will complete in Tables 2, 3, and 4. Please contact Aaron Howell (x15651) if you have any questions.</t>
  </si>
  <si>
    <t>Form Revised 07-2015</t>
  </si>
  <si>
    <t>5. Benefits @33%</t>
  </si>
  <si>
    <t>Program Space Requirements (SqFt):</t>
  </si>
  <si>
    <t>Total Space Required (SqFt):</t>
  </si>
  <si>
    <r>
      <t xml:space="preserve">4. Other </t>
    </r>
    <r>
      <rPr>
        <sz val="5"/>
        <rFont val="Arial"/>
        <family val="2"/>
      </rPr>
      <t>(accreditation, contracts, etc.)</t>
    </r>
    <r>
      <rPr>
        <sz val="11"/>
        <rFont val="Arial"/>
        <family val="2"/>
      </rPr>
      <t xml:space="preserve"> _______________</t>
    </r>
  </si>
  <si>
    <t>Contingency Plan:  What will be the contingency plan should the resources (or timing of such), not materialize as</t>
  </si>
  <si>
    <t>anticipated above?  Please provide detail.</t>
  </si>
  <si>
    <t>B. Program Revenue Generated</t>
  </si>
  <si>
    <t>1. Traditional Enrollment Tuition; or</t>
  </si>
  <si>
    <t>2b. Credit Hour Rate:</t>
  </si>
  <si>
    <t>2a. Credit Hours Generated (GPS) x</t>
  </si>
  <si>
    <t>1. Full-time students (cumulative)</t>
  </si>
  <si>
    <t>Discount Rate</t>
  </si>
  <si>
    <t>Tuition increase rate</t>
  </si>
  <si>
    <t>Program Operating Expense:</t>
  </si>
  <si>
    <t>Necessary Indirect Support Operating Expense:</t>
  </si>
  <si>
    <t>4. Other</t>
  </si>
  <si>
    <t>1. Security (example)</t>
  </si>
  <si>
    <t>2. IT Tech (example)</t>
  </si>
  <si>
    <t>3. Facilities staff (example)</t>
  </si>
  <si>
    <r>
      <t>B. Supplies and Expense</t>
    </r>
    <r>
      <rPr>
        <i/>
        <sz val="8"/>
        <rFont val="Arial"/>
        <family val="2"/>
      </rPr>
      <t xml:space="preserve"> (modify categories as necessary)</t>
    </r>
  </si>
  <si>
    <r>
      <t>Physical Facilities:</t>
    </r>
    <r>
      <rPr>
        <i/>
        <sz val="8"/>
        <rFont val="Arial"/>
        <family val="2"/>
      </rPr>
      <t xml:space="preserve">  (modify categories as necessary)</t>
    </r>
  </si>
  <si>
    <r>
      <t>Equipment &amp; Services:</t>
    </r>
    <r>
      <rPr>
        <i/>
        <sz val="8"/>
        <rFont val="Arial"/>
        <family val="2"/>
      </rPr>
      <t xml:space="preserve">  (modify categories as necessary)</t>
    </r>
  </si>
  <si>
    <t>&lt;Enter Year 1 Year&gt;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</si>
</sst>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.00"/>
    <numFmt numFmtId="165" formatCode="&quot;$&quot;#,##0"/>
    <numFmt numFmtId="166" formatCode="[$-409]dd\-mmm\-yy;@"/>
    <numFmt numFmtId="167" formatCode="[$-409]d\-mmm\-yy;@"/>
    <numFmt numFmtId="169" formatCode="_(&quot;$&quot;* #,##0_);_(&quot;$&quot;* \(#,##0\);_(&quot;$&quot;* &quot;-&quot;??_);_(@_)"/>
  </numFmts>
  <fonts count="2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/>
      <sz val="11"/>
      <name val="Arial"/>
      <family val="2"/>
    </font>
    <font>
      <u/>
      <sz val="11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name val="Arial"/>
    </font>
    <font>
      <sz val="5"/>
      <name val="Arial"/>
      <family val="2"/>
    </font>
    <font>
      <i/>
      <sz val="9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7" fillId="0" borderId="0" applyFont="0" applyFill="0" applyBorder="0" applyAlignment="0" applyProtection="0"/>
    <xf numFmtId="9" fontId="17" fillId="0" borderId="0" applyFont="0" applyFill="0" applyBorder="0" applyAlignment="0" applyProtection="0"/>
  </cellStyleXfs>
  <cellXfs count="127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right"/>
    </xf>
    <xf numFmtId="164" fontId="3" fillId="0" borderId="0" xfId="0" applyNumberFormat="1" applyFont="1" applyBorder="1" applyAlignment="1">
      <alignment horizontal="center"/>
    </xf>
    <xf numFmtId="0" fontId="6" fillId="0" borderId="0" xfId="0" applyFont="1"/>
    <xf numFmtId="165" fontId="3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 wrapText="1"/>
    </xf>
    <xf numFmtId="0" fontId="8" fillId="0" borderId="0" xfId="0" quotePrefix="1" applyFont="1" applyAlignment="1">
      <alignment horizontal="center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12" fillId="0" borderId="0" xfId="0" applyFont="1"/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2" fontId="3" fillId="0" borderId="1" xfId="0" applyNumberFormat="1" applyFont="1" applyBorder="1"/>
    <xf numFmtId="0" fontId="6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165" fontId="6" fillId="0" borderId="0" xfId="0" applyNumberFormat="1" applyFont="1"/>
    <xf numFmtId="0" fontId="7" fillId="0" borderId="0" xfId="0" applyFont="1"/>
    <xf numFmtId="165" fontId="7" fillId="0" borderId="0" xfId="0" applyNumberFormat="1" applyFont="1"/>
    <xf numFmtId="0" fontId="3" fillId="2" borderId="0" xfId="0" applyFont="1" applyFill="1" applyBorder="1" applyAlignment="1" applyProtection="1">
      <alignment horizontal="center"/>
      <protection locked="0"/>
    </xf>
    <xf numFmtId="165" fontId="6" fillId="0" borderId="2" xfId="0" applyNumberFormat="1" applyFont="1" applyBorder="1" applyAlignment="1">
      <alignment horizontal="center"/>
    </xf>
    <xf numFmtId="165" fontId="6" fillId="0" borderId="1" xfId="0" applyNumberFormat="1" applyFont="1" applyBorder="1" applyAlignment="1">
      <alignment horizontal="center"/>
    </xf>
    <xf numFmtId="167" fontId="6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 applyProtection="1">
      <alignment horizontal="center"/>
    </xf>
    <xf numFmtId="3" fontId="3" fillId="2" borderId="0" xfId="0" applyNumberFormat="1" applyFont="1" applyFill="1" applyBorder="1" applyAlignment="1" applyProtection="1">
      <alignment horizontal="center"/>
      <protection locked="0"/>
    </xf>
    <xf numFmtId="3" fontId="3" fillId="2" borderId="3" xfId="0" applyNumberFormat="1" applyFont="1" applyFill="1" applyBorder="1" applyAlignment="1" applyProtection="1">
      <alignment horizontal="center"/>
      <protection locked="0"/>
    </xf>
    <xf numFmtId="3" fontId="7" fillId="0" borderId="0" xfId="0" applyNumberFormat="1" applyFont="1"/>
    <xf numFmtId="3" fontId="7" fillId="0" borderId="0" xfId="0" applyNumberFormat="1" applyFont="1" applyBorder="1"/>
    <xf numFmtId="3" fontId="7" fillId="0" borderId="3" xfId="0" applyNumberFormat="1" applyFont="1" applyBorder="1"/>
    <xf numFmtId="2" fontId="12" fillId="2" borderId="0" xfId="0" applyNumberFormat="1" applyFont="1" applyFill="1" applyBorder="1" applyProtection="1">
      <protection locked="0"/>
    </xf>
    <xf numFmtId="3" fontId="12" fillId="2" borderId="0" xfId="0" applyNumberFormat="1" applyFont="1" applyFill="1" applyBorder="1" applyProtection="1">
      <protection locked="0"/>
    </xf>
    <xf numFmtId="166" fontId="6" fillId="0" borderId="0" xfId="0" applyNumberFormat="1" applyFont="1" applyBorder="1" applyAlignment="1">
      <alignment horizontal="center"/>
    </xf>
    <xf numFmtId="6" fontId="6" fillId="0" borderId="2" xfId="0" applyNumberFormat="1" applyFont="1" applyBorder="1" applyAlignment="1">
      <alignment horizontal="center"/>
    </xf>
    <xf numFmtId="0" fontId="3" fillId="0" borderId="4" xfId="0" applyFont="1" applyBorder="1" applyAlignment="1" applyProtection="1">
      <alignment horizontal="left"/>
      <protection locked="0"/>
    </xf>
    <xf numFmtId="0" fontId="3" fillId="0" borderId="5" xfId="0" applyFont="1" applyBorder="1" applyAlignment="1" applyProtection="1">
      <alignment horizontal="left"/>
      <protection locked="0"/>
    </xf>
    <xf numFmtId="3" fontId="3" fillId="0" borderId="0" xfId="0" applyNumberFormat="1" applyFont="1" applyBorder="1"/>
    <xf numFmtId="3" fontId="12" fillId="0" borderId="0" xfId="0" applyNumberFormat="1" applyFont="1" applyBorder="1"/>
    <xf numFmtId="6" fontId="3" fillId="0" borderId="1" xfId="0" applyNumberFormat="1" applyFont="1" applyBorder="1"/>
    <xf numFmtId="6" fontId="3" fillId="0" borderId="0" xfId="0" applyNumberFormat="1" applyFont="1"/>
    <xf numFmtId="0" fontId="3" fillId="0" borderId="0" xfId="0" applyFont="1" applyAlignment="1"/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6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protection locked="0"/>
    </xf>
    <xf numFmtId="0" fontId="3" fillId="0" borderId="0" xfId="0" applyFont="1" applyBorder="1" applyProtection="1">
      <protection locked="0"/>
    </xf>
    <xf numFmtId="164" fontId="3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65" fontId="6" fillId="0" borderId="0" xfId="0" applyNumberFormat="1" applyFont="1" applyBorder="1" applyAlignment="1">
      <alignment horizontal="center"/>
    </xf>
    <xf numFmtId="0" fontId="4" fillId="0" borderId="0" xfId="0" applyFont="1"/>
    <xf numFmtId="165" fontId="6" fillId="0" borderId="0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 wrapText="1"/>
      <protection locked="0"/>
    </xf>
    <xf numFmtId="6" fontId="6" fillId="2" borderId="0" xfId="0" applyNumberFormat="1" applyFont="1" applyFill="1" applyAlignment="1" applyProtection="1">
      <alignment horizontal="center"/>
      <protection locked="0"/>
    </xf>
    <xf numFmtId="3" fontId="3" fillId="0" borderId="3" xfId="0" applyNumberFormat="1" applyFont="1" applyBorder="1"/>
    <xf numFmtId="3" fontId="6" fillId="0" borderId="0" xfId="0" applyNumberFormat="1" applyFont="1"/>
    <xf numFmtId="165" fontId="6" fillId="0" borderId="0" xfId="0" applyNumberFormat="1" applyFont="1" applyAlignment="1">
      <alignment vertical="center"/>
    </xf>
    <xf numFmtId="0" fontId="7" fillId="0" borderId="0" xfId="0" applyFont="1" applyAlignment="1">
      <alignment horizontal="right" vertical="center"/>
    </xf>
    <xf numFmtId="0" fontId="6" fillId="0" borderId="0" xfId="0" applyFont="1" applyAlignment="1"/>
    <xf numFmtId="0" fontId="11" fillId="0" borderId="0" xfId="0" applyFont="1" applyAlignment="1">
      <alignment horizontal="center"/>
    </xf>
    <xf numFmtId="3" fontId="1" fillId="2" borderId="0" xfId="0" applyNumberFormat="1" applyFont="1" applyFill="1" applyBorder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10" fillId="0" borderId="0" xfId="0" applyFont="1"/>
    <xf numFmtId="0" fontId="19" fillId="0" borderId="0" xfId="0" applyFont="1" applyAlignment="1">
      <alignment horizontal="right"/>
    </xf>
    <xf numFmtId="169" fontId="3" fillId="2" borderId="0" xfId="1" applyNumberFormat="1" applyFont="1" applyFill="1" applyBorder="1" applyAlignment="1" applyProtection="1">
      <alignment horizontal="center"/>
      <protection locked="0"/>
    </xf>
    <xf numFmtId="0" fontId="19" fillId="0" borderId="0" xfId="0" applyFont="1" applyAlignment="1">
      <alignment horizontal="right" wrapText="1"/>
    </xf>
    <xf numFmtId="9" fontId="3" fillId="2" borderId="0" xfId="2" applyFont="1" applyFill="1" applyBorder="1" applyAlignment="1" applyProtection="1">
      <alignment horizontal="center"/>
      <protection locked="0"/>
    </xf>
    <xf numFmtId="169" fontId="3" fillId="0" borderId="0" xfId="1" applyNumberFormat="1" applyFont="1" applyFill="1" applyBorder="1" applyAlignment="1" applyProtection="1">
      <alignment horizontal="center"/>
    </xf>
    <xf numFmtId="3" fontId="3" fillId="0" borderId="0" xfId="0" applyNumberFormat="1" applyFont="1" applyFill="1" applyBorder="1" applyAlignment="1" applyProtection="1">
      <alignment horizontal="center"/>
    </xf>
    <xf numFmtId="10" fontId="3" fillId="2" borderId="0" xfId="0" applyNumberFormat="1" applyFont="1" applyFill="1" applyAlignment="1" applyProtection="1">
      <alignment horizontal="center"/>
      <protection locked="0"/>
    </xf>
    <xf numFmtId="0" fontId="7" fillId="0" borderId="0" xfId="0" applyFont="1" applyAlignment="1" applyProtection="1">
      <protection locked="0"/>
    </xf>
    <xf numFmtId="0" fontId="12" fillId="0" borderId="3" xfId="0" applyFont="1" applyBorder="1" applyProtection="1"/>
    <xf numFmtId="3" fontId="1" fillId="0" borderId="3" xfId="0" applyNumberFormat="1" applyFont="1" applyBorder="1" applyProtection="1"/>
    <xf numFmtId="3" fontId="12" fillId="0" borderId="3" xfId="0" applyNumberFormat="1" applyFont="1" applyBorder="1" applyProtection="1"/>
    <xf numFmtId="2" fontId="3" fillId="0" borderId="1" xfId="0" applyNumberFormat="1" applyFont="1" applyBorder="1" applyProtection="1"/>
    <xf numFmtId="165" fontId="3" fillId="0" borderId="1" xfId="0" applyNumberFormat="1" applyFont="1" applyBorder="1" applyProtection="1"/>
    <xf numFmtId="0" fontId="7" fillId="0" borderId="0" xfId="0" applyFont="1" applyAlignment="1" applyProtection="1">
      <alignment horizontal="left"/>
      <protection locked="0"/>
    </xf>
    <xf numFmtId="165" fontId="6" fillId="0" borderId="1" xfId="0" applyNumberFormat="1" applyFont="1" applyBorder="1" applyAlignment="1" applyProtection="1">
      <alignment horizontal="center"/>
    </xf>
    <xf numFmtId="0" fontId="2" fillId="0" borderId="0" xfId="0" applyFont="1" applyAlignment="1">
      <alignment horizontal="left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6" fillId="2" borderId="0" xfId="0" applyFont="1" applyFill="1" applyAlignment="1" applyProtection="1">
      <alignment horizontal="center"/>
      <protection locked="0"/>
    </xf>
    <xf numFmtId="0" fontId="4" fillId="2" borderId="0" xfId="0" applyFont="1" applyFill="1" applyAlignment="1" applyProtection="1">
      <alignment horizontal="center"/>
      <protection locked="0"/>
    </xf>
    <xf numFmtId="0" fontId="14" fillId="2" borderId="0" xfId="0" applyFont="1" applyFill="1" applyAlignment="1" applyProtection="1">
      <alignment horizontal="center"/>
      <protection locked="0"/>
    </xf>
    <xf numFmtId="166" fontId="4" fillId="2" borderId="0" xfId="0" applyNumberFormat="1" applyFont="1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3" fillId="0" borderId="0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right"/>
    </xf>
    <xf numFmtId="0" fontId="4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3" fillId="0" borderId="0" xfId="0" applyFont="1" applyFill="1" applyAlignment="1" applyProtection="1">
      <alignment wrapText="1"/>
      <protection locked="0"/>
    </xf>
    <xf numFmtId="0" fontId="0" fillId="0" borderId="0" xfId="0" applyFill="1" applyAlignment="1" applyProtection="1">
      <protection locked="0"/>
    </xf>
    <xf numFmtId="3" fontId="3" fillId="2" borderId="0" xfId="0" applyNumberFormat="1" applyFont="1" applyFill="1" applyBorder="1" applyAlignment="1" applyProtection="1">
      <alignment horizontal="center"/>
      <protection locked="0"/>
    </xf>
    <xf numFmtId="6" fontId="6" fillId="0" borderId="2" xfId="0" applyNumberFormat="1" applyFont="1" applyBorder="1" applyAlignment="1">
      <alignment horizontal="center"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165" fontId="6" fillId="0" borderId="2" xfId="0" applyNumberFormat="1" applyFont="1" applyBorder="1" applyAlignment="1">
      <alignment horizontal="center"/>
    </xf>
    <xf numFmtId="3" fontId="6" fillId="2" borderId="0" xfId="0" applyNumberFormat="1" applyFont="1" applyFill="1" applyBorder="1" applyAlignment="1" applyProtection="1">
      <alignment horizontal="center"/>
      <protection locked="0"/>
    </xf>
    <xf numFmtId="6" fontId="3" fillId="0" borderId="1" xfId="0" applyNumberFormat="1" applyFont="1" applyBorder="1" applyAlignment="1">
      <alignment horizontal="center"/>
    </xf>
    <xf numFmtId="166" fontId="6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7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3" fontId="6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topLeftCell="A17" workbookViewId="0">
      <selection activeCell="C8" sqref="C8:F8"/>
    </sheetView>
  </sheetViews>
  <sheetFormatPr defaultRowHeight="12.75"/>
  <cols>
    <col min="1" max="1" width="34.42578125" style="29" customWidth="1"/>
    <col min="2" max="7" width="15" customWidth="1"/>
  </cols>
  <sheetData>
    <row r="1" spans="1:8" ht="22.5" customHeight="1">
      <c r="A1" s="97" t="s">
        <v>37</v>
      </c>
      <c r="B1" s="98"/>
      <c r="C1" s="98"/>
      <c r="D1" s="98"/>
      <c r="E1" s="98"/>
      <c r="F1" s="98"/>
      <c r="G1" s="98"/>
    </row>
    <row r="2" spans="1:8" ht="22.5" customHeight="1">
      <c r="A2" s="104" t="s">
        <v>57</v>
      </c>
      <c r="B2" s="105"/>
      <c r="C2" s="105"/>
      <c r="D2" s="105"/>
      <c r="E2" s="105"/>
      <c r="F2" s="105"/>
      <c r="G2" s="105"/>
    </row>
    <row r="4" spans="1:8" ht="22.5" customHeight="1">
      <c r="B4" s="11" t="s">
        <v>84</v>
      </c>
      <c r="C4" s="100" t="s">
        <v>85</v>
      </c>
      <c r="D4" s="101"/>
      <c r="E4" s="101"/>
      <c r="F4" s="101"/>
    </row>
    <row r="5" spans="1:8" ht="22.5" customHeight="1">
      <c r="B5" s="17" t="s">
        <v>2</v>
      </c>
      <c r="C5" s="100" t="s">
        <v>53</v>
      </c>
      <c r="D5" s="101"/>
      <c r="E5" s="101"/>
      <c r="F5" s="101"/>
    </row>
    <row r="6" spans="1:8" ht="22.5" customHeight="1">
      <c r="B6" s="17" t="s">
        <v>41</v>
      </c>
      <c r="C6" s="100" t="s">
        <v>110</v>
      </c>
      <c r="D6" s="101"/>
      <c r="E6" s="101"/>
      <c r="F6" s="101"/>
    </row>
    <row r="7" spans="1:8" ht="22.5" customHeight="1">
      <c r="B7" s="17" t="s">
        <v>38</v>
      </c>
      <c r="C7" s="102" t="s">
        <v>78</v>
      </c>
      <c r="D7" s="103"/>
      <c r="E7" s="103"/>
      <c r="F7" s="103"/>
      <c r="H7" s="24"/>
    </row>
    <row r="8" spans="1:8" ht="22.5" customHeight="1">
      <c r="B8" s="17" t="s">
        <v>39</v>
      </c>
      <c r="C8" s="99" t="s">
        <v>54</v>
      </c>
      <c r="D8" s="99"/>
      <c r="E8" s="99"/>
      <c r="F8" s="99"/>
    </row>
    <row r="9" spans="1:8" ht="22.5" customHeight="1">
      <c r="B9" s="17" t="s">
        <v>40</v>
      </c>
      <c r="C9" s="99" t="s">
        <v>55</v>
      </c>
      <c r="D9" s="99"/>
      <c r="E9" s="99"/>
      <c r="F9" s="99"/>
    </row>
    <row r="11" spans="1:8">
      <c r="A11" s="96" t="s">
        <v>86</v>
      </c>
      <c r="B11" s="96"/>
      <c r="C11" s="96"/>
      <c r="D11" s="96"/>
      <c r="E11" s="96"/>
      <c r="F11" s="96"/>
      <c r="G11" s="96"/>
    </row>
    <row r="12" spans="1:8" ht="36" customHeight="1">
      <c r="A12" s="96"/>
      <c r="B12" s="96"/>
      <c r="C12" s="96"/>
      <c r="D12" s="96"/>
      <c r="E12" s="96"/>
      <c r="F12" s="96"/>
      <c r="G12" s="96"/>
    </row>
    <row r="14" spans="1:8" ht="14.25">
      <c r="B14" s="25" t="s">
        <v>31</v>
      </c>
      <c r="C14" s="23" t="s">
        <v>32</v>
      </c>
      <c r="D14" s="23" t="s">
        <v>33</v>
      </c>
      <c r="E14" s="23" t="s">
        <v>34</v>
      </c>
      <c r="F14" s="23" t="s">
        <v>35</v>
      </c>
      <c r="G14" s="23" t="s">
        <v>36</v>
      </c>
    </row>
    <row r="15" spans="1:8" ht="14.25">
      <c r="B15" s="21" t="e">
        <f>"FY "&amp;('Table 1 Summary'!$C$6-1)</f>
        <v>#VALUE!</v>
      </c>
      <c r="C15" s="21" t="str">
        <f>"FY "&amp;('Table 1 Summary'!$C$6)</f>
        <v>FY &lt;Enter Year 1 Year&gt;</v>
      </c>
      <c r="D15" s="21" t="e">
        <f>"FY "&amp;('Table 1 Summary'!$C$6+1)</f>
        <v>#VALUE!</v>
      </c>
      <c r="E15" s="21" t="e">
        <f>"FY "&amp;('Table 1 Summary'!$C$6+2)</f>
        <v>#VALUE!</v>
      </c>
      <c r="F15" s="21" t="e">
        <f>"FY "&amp;('Table 1 Summary'!$C$6+3)</f>
        <v>#VALUE!</v>
      </c>
      <c r="G15" s="21" t="e">
        <f>"FY "&amp;('Table 1 Summary'!$C$6+4)</f>
        <v>#VALUE!</v>
      </c>
    </row>
    <row r="17" spans="1:7" ht="18" customHeight="1">
      <c r="A17" s="31" t="s">
        <v>50</v>
      </c>
    </row>
    <row r="18" spans="1:7" ht="18" customHeight="1">
      <c r="A18" s="30" t="s">
        <v>51</v>
      </c>
      <c r="C18" s="42">
        <f>'Table 2 Enrollment &amp; Revenue'!C19</f>
        <v>0</v>
      </c>
      <c r="D18" s="42">
        <f>'Table 2 Enrollment &amp; Revenue'!D19</f>
        <v>0</v>
      </c>
      <c r="E18" s="42">
        <f>'Table 2 Enrollment &amp; Revenue'!E19</f>
        <v>0</v>
      </c>
      <c r="F18" s="42">
        <f>'Table 2 Enrollment &amp; Revenue'!F19</f>
        <v>0</v>
      </c>
      <c r="G18" s="42">
        <f>'Table 2 Enrollment &amp; Revenue'!G19</f>
        <v>0</v>
      </c>
    </row>
    <row r="19" spans="1:7" ht="18" customHeight="1">
      <c r="A19" s="30" t="s">
        <v>52</v>
      </c>
      <c r="C19" s="43">
        <f>'Table 2 Enrollment &amp; Revenue'!C25</f>
        <v>0</v>
      </c>
      <c r="D19" s="43">
        <f>'Table 2 Enrollment &amp; Revenue'!D25</f>
        <v>0</v>
      </c>
      <c r="E19" s="43">
        <f>'Table 2 Enrollment &amp; Revenue'!E25</f>
        <v>0</v>
      </c>
      <c r="F19" s="43">
        <f>'Table 2 Enrollment &amp; Revenue'!F25</f>
        <v>0</v>
      </c>
      <c r="G19" s="43">
        <f>'Table 2 Enrollment &amp; Revenue'!G25</f>
        <v>0</v>
      </c>
    </row>
    <row r="20" spans="1:7" ht="18" customHeight="1">
      <c r="A20" s="18" t="s">
        <v>75</v>
      </c>
      <c r="B20" s="32"/>
      <c r="C20" s="32">
        <f>'Table 2 Enrollment &amp; Revenue'!C26</f>
        <v>0</v>
      </c>
      <c r="D20" s="32">
        <f>'Table 2 Enrollment &amp; Revenue'!D30</f>
        <v>0</v>
      </c>
      <c r="E20" s="32">
        <f>'Table 2 Enrollment &amp; Revenue'!E30</f>
        <v>0</v>
      </c>
      <c r="F20" s="32">
        <f>'Table 2 Enrollment &amp; Revenue'!F30</f>
        <v>0</v>
      </c>
      <c r="G20" s="32">
        <f>'Table 2 Enrollment &amp; Revenue'!G30</f>
        <v>0</v>
      </c>
    </row>
    <row r="21" spans="1:7" ht="22.5" customHeight="1" thickBot="1">
      <c r="A21" s="30" t="s">
        <v>76</v>
      </c>
      <c r="B21" s="32"/>
      <c r="C21" s="72">
        <f>'Table 2 Enrollment &amp; Revenue'!C28</f>
        <v>0</v>
      </c>
      <c r="D21" s="72">
        <f>'Table 2 Enrollment &amp; Revenue'!D28</f>
        <v>0</v>
      </c>
      <c r="E21" s="72">
        <f>'Table 2 Enrollment &amp; Revenue'!E28</f>
        <v>0</v>
      </c>
      <c r="F21" s="72">
        <f>'Table 2 Enrollment &amp; Revenue'!F28</f>
        <v>0</v>
      </c>
      <c r="G21" s="72">
        <f>'Table 2 Enrollment &amp; Revenue'!G28</f>
        <v>0</v>
      </c>
    </row>
    <row r="22" spans="1:7" ht="18" customHeight="1">
      <c r="A22" s="18" t="s">
        <v>77</v>
      </c>
      <c r="B22" s="32"/>
      <c r="C22" s="32">
        <f>'Table 2 Enrollment &amp; Revenue'!C30</f>
        <v>0</v>
      </c>
      <c r="D22" s="32">
        <f>'Table 2 Enrollment &amp; Revenue'!D30</f>
        <v>0</v>
      </c>
      <c r="E22" s="32">
        <f>'Table 2 Enrollment &amp; Revenue'!E30</f>
        <v>0</v>
      </c>
      <c r="F22" s="32">
        <f>'Table 2 Enrollment &amp; Revenue'!F30</f>
        <v>0</v>
      </c>
      <c r="G22" s="32">
        <f>'Table 2 Enrollment &amp; Revenue'!G30</f>
        <v>0</v>
      </c>
    </row>
    <row r="23" spans="1:7" ht="18" customHeight="1">
      <c r="B23" s="33"/>
      <c r="C23" s="33"/>
      <c r="D23" s="33"/>
      <c r="E23" s="33"/>
      <c r="F23" s="33"/>
      <c r="G23" s="33"/>
    </row>
    <row r="24" spans="1:7" ht="18" customHeight="1">
      <c r="A24" s="31" t="s">
        <v>43</v>
      </c>
      <c r="B24" s="33"/>
      <c r="C24" s="33"/>
      <c r="D24" s="33"/>
      <c r="E24" s="33"/>
      <c r="F24" s="33"/>
      <c r="G24" s="33"/>
    </row>
    <row r="25" spans="1:7" ht="18" customHeight="1">
      <c r="A25" s="30" t="s">
        <v>44</v>
      </c>
      <c r="B25" s="33"/>
      <c r="C25" s="42">
        <f>'Table 3 Operating Expense'!C23</f>
        <v>0</v>
      </c>
      <c r="D25" s="42">
        <f>'Table 3 Operating Expense'!E23</f>
        <v>0</v>
      </c>
      <c r="E25" s="42">
        <f>'Table 3 Operating Expense'!G23</f>
        <v>0</v>
      </c>
      <c r="F25" s="42">
        <f>'Table 3 Operating Expense'!I23</f>
        <v>0</v>
      </c>
      <c r="G25" s="42">
        <f>'Table 3 Operating Expense'!K23</f>
        <v>0</v>
      </c>
    </row>
    <row r="26" spans="1:7" ht="18" customHeight="1" thickBot="1">
      <c r="A26" s="30" t="s">
        <v>45</v>
      </c>
      <c r="B26" s="33"/>
      <c r="C26" s="44">
        <f>'Table 3 Operating Expense'!C41</f>
        <v>0</v>
      </c>
      <c r="D26" s="44">
        <f>'Table 3 Operating Expense'!E41</f>
        <v>0</v>
      </c>
      <c r="E26" s="44">
        <f>'Table 3 Operating Expense'!G41</f>
        <v>0</v>
      </c>
      <c r="F26" s="44">
        <f>'Table 3 Operating Expense'!I41</f>
        <v>0</v>
      </c>
      <c r="G26" s="44">
        <f>'Table 3 Operating Expense'!K41</f>
        <v>0</v>
      </c>
    </row>
    <row r="27" spans="1:7" ht="18" customHeight="1">
      <c r="A27" s="18" t="s">
        <v>62</v>
      </c>
      <c r="B27" s="34"/>
      <c r="C27" s="32">
        <f>'Table 3 Operating Expense'!C43</f>
        <v>0</v>
      </c>
      <c r="D27" s="32">
        <f>'Table 3 Operating Expense'!E43</f>
        <v>0</v>
      </c>
      <c r="E27" s="32">
        <f>'Table 3 Operating Expense'!G43</f>
        <v>0</v>
      </c>
      <c r="F27" s="32">
        <f>'Table 3 Operating Expense'!I43</f>
        <v>0</v>
      </c>
      <c r="G27" s="32">
        <f>'Table 3 Operating Expense'!K43</f>
        <v>0</v>
      </c>
    </row>
    <row r="28" spans="1:7" ht="18" customHeight="1">
      <c r="B28" s="33"/>
      <c r="C28" s="33"/>
      <c r="D28" s="33"/>
      <c r="E28" s="33"/>
      <c r="F28" s="33"/>
      <c r="G28" s="33"/>
    </row>
    <row r="29" spans="1:7" ht="18" customHeight="1">
      <c r="A29" s="31" t="s">
        <v>48</v>
      </c>
      <c r="B29" s="33"/>
      <c r="C29" s="33"/>
      <c r="D29" s="33"/>
      <c r="E29" s="33"/>
      <c r="F29" s="33"/>
      <c r="G29" s="33"/>
    </row>
    <row r="30" spans="1:7" ht="18" customHeight="1">
      <c r="A30" s="30" t="s">
        <v>46</v>
      </c>
      <c r="B30" s="43">
        <f>'Table 4 Startup Expense'!C16</f>
        <v>0</v>
      </c>
      <c r="C30" s="43">
        <f>'Table 4 Startup Expense'!D16</f>
        <v>0</v>
      </c>
      <c r="D30" s="43">
        <f>'Table 4 Startup Expense'!E16</f>
        <v>0</v>
      </c>
      <c r="E30" s="43">
        <f>'Table 4 Startup Expense'!F16</f>
        <v>0</v>
      </c>
      <c r="F30" s="43">
        <f>'Table 4 Startup Expense'!G16</f>
        <v>0</v>
      </c>
      <c r="G30" s="43">
        <f>'Table 4 Startup Expense'!H16</f>
        <v>0</v>
      </c>
    </row>
    <row r="31" spans="1:7" ht="18" customHeight="1" thickBot="1">
      <c r="A31" s="30" t="s">
        <v>47</v>
      </c>
      <c r="B31" s="44">
        <f>'Table 4 Startup Expense'!C30</f>
        <v>0</v>
      </c>
      <c r="C31" s="44">
        <f>'Table 4 Startup Expense'!D30</f>
        <v>0</v>
      </c>
      <c r="D31" s="44">
        <f>'Table 4 Startup Expense'!E30</f>
        <v>0</v>
      </c>
      <c r="E31" s="44">
        <f>'Table 4 Startup Expense'!F30</f>
        <v>0</v>
      </c>
      <c r="F31" s="44">
        <f>'Table 4 Startup Expense'!G30</f>
        <v>0</v>
      </c>
      <c r="G31" s="44">
        <f>'Table 4 Startup Expense'!H30</f>
        <v>0</v>
      </c>
    </row>
    <row r="32" spans="1:7" ht="18" customHeight="1">
      <c r="A32" s="18" t="s">
        <v>63</v>
      </c>
      <c r="B32" s="32">
        <f>'Table 4 Startup Expense'!C32</f>
        <v>0</v>
      </c>
      <c r="C32" s="32">
        <f>'Table 4 Startup Expense'!D32</f>
        <v>0</v>
      </c>
      <c r="D32" s="32">
        <f>'Table 4 Startup Expense'!E32</f>
        <v>0</v>
      </c>
      <c r="E32" s="32">
        <f>'Table 4 Startup Expense'!F32</f>
        <v>0</v>
      </c>
      <c r="F32" s="32">
        <f>'Table 4 Startup Expense'!G32</f>
        <v>0</v>
      </c>
      <c r="G32" s="32">
        <f>'Table 4 Startup Expense'!H32</f>
        <v>0</v>
      </c>
    </row>
    <row r="33" spans="1:7" ht="18" customHeight="1">
      <c r="B33" s="33"/>
      <c r="C33" s="33"/>
      <c r="D33" s="33"/>
      <c r="E33" s="33"/>
      <c r="F33" s="33"/>
      <c r="G33" s="33"/>
    </row>
    <row r="34" spans="1:7" s="66" customFormat="1" ht="30.75" customHeight="1">
      <c r="A34" s="65" t="s">
        <v>61</v>
      </c>
      <c r="B34" s="74">
        <f>-B32</f>
        <v>0</v>
      </c>
      <c r="C34" s="74">
        <f>C22-C27-C32</f>
        <v>0</v>
      </c>
      <c r="D34" s="74">
        <f>D22-D27-D32</f>
        <v>0</v>
      </c>
      <c r="E34" s="74">
        <f>E22-E27-E32</f>
        <v>0</v>
      </c>
      <c r="F34" s="74">
        <f>F22-F27-F32</f>
        <v>0</v>
      </c>
      <c r="G34" s="74">
        <f>G22-G27-G32</f>
        <v>0</v>
      </c>
    </row>
    <row r="35" spans="1:7" ht="18" customHeight="1">
      <c r="A35" s="25"/>
      <c r="B35" s="75"/>
      <c r="C35" s="75"/>
      <c r="D35" s="75"/>
      <c r="E35" s="75"/>
      <c r="F35" s="75"/>
      <c r="G35" s="75"/>
    </row>
    <row r="36" spans="1:7" s="66" customFormat="1" ht="30.75" customHeight="1">
      <c r="A36" s="65" t="s">
        <v>60</v>
      </c>
      <c r="B36" s="74">
        <f>B34</f>
        <v>0</v>
      </c>
      <c r="C36" s="74">
        <f>SUM($B34:C34)</f>
        <v>0</v>
      </c>
      <c r="D36" s="74">
        <f>SUM($B34:D34)</f>
        <v>0</v>
      </c>
      <c r="E36" s="74">
        <f>SUM($B34:E34)</f>
        <v>0</v>
      </c>
      <c r="F36" s="74">
        <f>SUM($B34:F34)</f>
        <v>0</v>
      </c>
      <c r="G36" s="74">
        <f>SUM($B34:G34)</f>
        <v>0</v>
      </c>
    </row>
    <row r="38" spans="1:7" ht="20.25" customHeight="1">
      <c r="A38" s="26" t="s">
        <v>71</v>
      </c>
      <c r="C38" s="73">
        <f>'Table 3 Operating Expense'!C48</f>
        <v>0</v>
      </c>
      <c r="D38" s="73">
        <f>'Table 3 Operating Expense'!E48</f>
        <v>0</v>
      </c>
      <c r="E38" s="73">
        <f>'Table 3 Operating Expense'!G48</f>
        <v>0</v>
      </c>
      <c r="F38" s="73">
        <f>'Table 3 Operating Expense'!I48</f>
        <v>0</v>
      </c>
      <c r="G38" s="73">
        <f>'Table 3 Operating Expense'!K48</f>
        <v>0</v>
      </c>
    </row>
    <row r="40" spans="1:7">
      <c r="A40" s="77" t="s">
        <v>87</v>
      </c>
    </row>
  </sheetData>
  <sheetProtection password="CDAE" sheet="1" objects="1" scenarios="1" selectLockedCells="1"/>
  <mergeCells count="9">
    <mergeCell ref="A11:G12"/>
    <mergeCell ref="A1:G1"/>
    <mergeCell ref="C9:F9"/>
    <mergeCell ref="C6:F6"/>
    <mergeCell ref="C7:F7"/>
    <mergeCell ref="A2:G2"/>
    <mergeCell ref="C4:F4"/>
    <mergeCell ref="C5:F5"/>
    <mergeCell ref="C8:F8"/>
  </mergeCells>
  <pageMargins left="0.7" right="0.7" top="0.75" bottom="0.75" header="0.3" footer="0.3"/>
  <pageSetup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33"/>
  <sheetViews>
    <sheetView topLeftCell="A4" workbookViewId="0">
      <selection activeCell="C10" sqref="C10"/>
    </sheetView>
  </sheetViews>
  <sheetFormatPr defaultRowHeight="14.25"/>
  <cols>
    <col min="1" max="1" width="3.5703125" style="1" customWidth="1"/>
    <col min="2" max="2" width="32.85546875" style="1" bestFit="1" customWidth="1"/>
    <col min="3" max="6" width="15.7109375" style="2" bestFit="1" customWidth="1"/>
    <col min="7" max="7" width="18.140625" style="2" bestFit="1" customWidth="1"/>
    <col min="8" max="52" width="9.140625" style="56"/>
    <col min="53" max="16384" width="9.140625" style="1"/>
  </cols>
  <sheetData>
    <row r="1" spans="1:8" ht="15.75">
      <c r="A1" s="104" t="s">
        <v>59</v>
      </c>
      <c r="B1" s="104"/>
      <c r="C1" s="104"/>
      <c r="D1" s="104"/>
      <c r="E1" s="104"/>
      <c r="F1" s="104"/>
      <c r="G1" s="104"/>
      <c r="H1" s="60"/>
    </row>
    <row r="2" spans="1:8" ht="20.25" customHeight="1">
      <c r="A2" s="105" t="s">
        <v>3</v>
      </c>
      <c r="B2" s="105"/>
      <c r="C2" s="105"/>
      <c r="D2" s="105"/>
      <c r="E2" s="105"/>
      <c r="F2" s="105"/>
      <c r="G2" s="105"/>
      <c r="H2" s="61"/>
    </row>
    <row r="3" spans="1:8" ht="15.75">
      <c r="A3" s="22"/>
      <c r="B3" s="22"/>
      <c r="C3" s="55"/>
      <c r="D3" s="17"/>
      <c r="E3" s="20"/>
      <c r="G3" s="22"/>
      <c r="H3" s="62"/>
    </row>
    <row r="4" spans="1:8" ht="15.75">
      <c r="A4" s="107" t="s">
        <v>84</v>
      </c>
      <c r="B4" s="107"/>
      <c r="C4" s="108" t="str">
        <f>'Table 1 Summary'!$C$4</f>
        <v>&lt;Enter Area&gt;</v>
      </c>
      <c r="D4" s="108"/>
      <c r="E4" s="108"/>
      <c r="F4" s="2" t="s">
        <v>1</v>
      </c>
      <c r="G4" s="38" t="str">
        <f>'Table 1 Summary'!$C$7</f>
        <v>&lt;Enter Date&gt;</v>
      </c>
    </row>
    <row r="5" spans="1:8" ht="20.25" customHeight="1">
      <c r="A5" s="107" t="s">
        <v>2</v>
      </c>
      <c r="B5" s="107"/>
      <c r="C5" s="108" t="str">
        <f>'Table 1 Summary'!$C$5</f>
        <v>&lt;Enter Program&gt;</v>
      </c>
      <c r="D5" s="108"/>
      <c r="E5" s="108"/>
      <c r="F5" s="28"/>
      <c r="G5" s="28"/>
    </row>
    <row r="6" spans="1:8">
      <c r="A6" s="3"/>
      <c r="B6" s="3"/>
      <c r="C6" s="6"/>
      <c r="D6" s="6"/>
      <c r="E6" s="6"/>
    </row>
    <row r="7" spans="1:8">
      <c r="C7" s="23" t="s">
        <v>32</v>
      </c>
      <c r="D7" s="23" t="s">
        <v>33</v>
      </c>
      <c r="E7" s="23" t="s">
        <v>34</v>
      </c>
      <c r="F7" s="23" t="s">
        <v>35</v>
      </c>
      <c r="G7" s="23" t="s">
        <v>36</v>
      </c>
    </row>
    <row r="8" spans="1:8">
      <c r="C8" s="21" t="str">
        <f>"FY "&amp;('Table 1 Summary'!$C$6)</f>
        <v>FY &lt;Enter Year 1 Year&gt;</v>
      </c>
      <c r="D8" s="21" t="e">
        <f>"FY "&amp;('Table 1 Summary'!$C$6+1)</f>
        <v>#VALUE!</v>
      </c>
      <c r="E8" s="21" t="e">
        <f>"FY "&amp;('Table 1 Summary'!$C$6+2)</f>
        <v>#VALUE!</v>
      </c>
      <c r="F8" s="21" t="e">
        <f>"FY "&amp;('Table 1 Summary'!$C$6+3)</f>
        <v>#VALUE!</v>
      </c>
      <c r="G8" s="21" t="e">
        <f>"FY "&amp;('Table 1 Summary'!$C$6+4)</f>
        <v>#VALUE!</v>
      </c>
    </row>
    <row r="9" spans="1:8">
      <c r="A9" s="3" t="s">
        <v>0</v>
      </c>
      <c r="B9" s="3"/>
      <c r="C9" s="39"/>
      <c r="D9" s="39"/>
      <c r="E9" s="39"/>
      <c r="F9" s="39"/>
      <c r="G9" s="39"/>
    </row>
    <row r="10" spans="1:8">
      <c r="B10" s="3" t="s">
        <v>98</v>
      </c>
      <c r="C10" s="35"/>
      <c r="D10" s="35"/>
      <c r="E10" s="35"/>
      <c r="F10" s="35"/>
      <c r="G10" s="35"/>
    </row>
    <row r="12" spans="1:8">
      <c r="A12" s="1" t="s">
        <v>94</v>
      </c>
    </row>
    <row r="13" spans="1:8">
      <c r="B13" s="83" t="s">
        <v>100</v>
      </c>
      <c r="C13" s="87"/>
    </row>
    <row r="14" spans="1:8">
      <c r="B14" s="4" t="s">
        <v>95</v>
      </c>
      <c r="C14" s="82"/>
      <c r="D14" s="85">
        <f>C14*(1+$C$13)</f>
        <v>0</v>
      </c>
      <c r="E14" s="85">
        <f>D14*(1+$C$13)</f>
        <v>0</v>
      </c>
      <c r="F14" s="85">
        <f>E14*(1+$C$13)</f>
        <v>0</v>
      </c>
      <c r="G14" s="85">
        <f>F14*(1+$C$13)</f>
        <v>0</v>
      </c>
    </row>
    <row r="15" spans="1:8">
      <c r="B15" s="4" t="s">
        <v>97</v>
      </c>
      <c r="C15" s="35"/>
      <c r="D15" s="35"/>
      <c r="E15" s="35"/>
      <c r="F15" s="35"/>
      <c r="G15" s="35"/>
    </row>
    <row r="16" spans="1:8">
      <c r="B16" s="81" t="s">
        <v>96</v>
      </c>
      <c r="C16" s="35"/>
      <c r="D16" s="85">
        <f>C16*(1+$C$13)</f>
        <v>0</v>
      </c>
      <c r="E16" s="85">
        <f>D16*(1+$C$13)</f>
        <v>0</v>
      </c>
      <c r="F16" s="85">
        <f>E16*(1+$C$13)</f>
        <v>0</v>
      </c>
      <c r="G16" s="85">
        <f>F16*(1+$C$13)</f>
        <v>0</v>
      </c>
    </row>
    <row r="17" spans="1:15">
      <c r="B17" s="17"/>
      <c r="C17" s="1"/>
      <c r="D17" s="1"/>
      <c r="E17" s="1"/>
      <c r="F17" s="1"/>
      <c r="G17" s="1"/>
    </row>
    <row r="18" spans="1:15" ht="15" thickBot="1">
      <c r="B18" s="11"/>
      <c r="C18" s="5"/>
      <c r="D18" s="5"/>
      <c r="E18" s="5"/>
      <c r="F18" s="5"/>
      <c r="G18" s="5"/>
    </row>
    <row r="19" spans="1:15" ht="15">
      <c r="A19" s="1" t="s">
        <v>9</v>
      </c>
      <c r="B19" s="11"/>
      <c r="C19" s="37">
        <f>(C10*C14)+(C10*(C15*C16))</f>
        <v>0</v>
      </c>
      <c r="D19" s="37">
        <f>(D10*D14)+(D10*(D15*D16))</f>
        <v>0</v>
      </c>
      <c r="E19" s="37">
        <f>(E10*E14)+(E10*(E15*E16))</f>
        <v>0</v>
      </c>
      <c r="F19" s="37">
        <f>(F10*F14)+(F10*(F15*F16))</f>
        <v>0</v>
      </c>
      <c r="G19" s="37">
        <f>(G10*G14)+(G10*(G15*G16))</f>
        <v>0</v>
      </c>
    </row>
    <row r="21" spans="1:15">
      <c r="A21" s="1" t="s">
        <v>10</v>
      </c>
      <c r="B21" s="9"/>
      <c r="C21" s="12"/>
      <c r="D21" s="109"/>
      <c r="E21" s="109"/>
      <c r="F21" s="109"/>
      <c r="G21" s="109"/>
      <c r="H21" s="106"/>
      <c r="I21" s="106"/>
      <c r="J21" s="106"/>
      <c r="K21" s="106"/>
      <c r="L21" s="63"/>
      <c r="M21" s="63"/>
      <c r="N21" s="63"/>
      <c r="O21" s="63"/>
    </row>
    <row r="22" spans="1:15">
      <c r="B22" s="83" t="s">
        <v>99</v>
      </c>
      <c r="C22" s="84"/>
      <c r="D22" s="84"/>
      <c r="E22" s="84"/>
      <c r="F22" s="84"/>
      <c r="G22" s="84"/>
      <c r="H22" s="64"/>
      <c r="I22" s="64"/>
      <c r="J22" s="64"/>
      <c r="K22" s="64"/>
      <c r="L22" s="63"/>
      <c r="M22" s="63"/>
      <c r="N22" s="63"/>
      <c r="O22" s="63"/>
    </row>
    <row r="23" spans="1:15" ht="14.25" customHeight="1">
      <c r="B23" s="9" t="s">
        <v>56</v>
      </c>
      <c r="C23" s="86">
        <f>C14*C22</f>
        <v>0</v>
      </c>
      <c r="D23" s="86">
        <f>D14*D22</f>
        <v>0</v>
      </c>
      <c r="E23" s="86">
        <f>E14*E22</f>
        <v>0</v>
      </c>
      <c r="F23" s="86">
        <f>F14*F22</f>
        <v>0</v>
      </c>
      <c r="G23" s="86">
        <f>G14*G22</f>
        <v>0</v>
      </c>
    </row>
    <row r="24" spans="1:15" ht="15" thickBot="1">
      <c r="B24" s="9" t="s">
        <v>8</v>
      </c>
      <c r="C24" s="41"/>
      <c r="D24" s="41"/>
      <c r="E24" s="41"/>
      <c r="F24" s="41"/>
      <c r="G24" s="41"/>
    </row>
    <row r="25" spans="1:15" ht="18.75" customHeight="1">
      <c r="B25" s="17" t="s">
        <v>49</v>
      </c>
      <c r="C25" s="37">
        <f>SUM(C23:C24)</f>
        <v>0</v>
      </c>
      <c r="D25" s="37">
        <f>SUM(D23:D24)</f>
        <v>0</v>
      </c>
      <c r="E25" s="37">
        <f>SUM(E23:E24)</f>
        <v>0</v>
      </c>
      <c r="F25" s="37">
        <f>SUM(F23:F24)</f>
        <v>0</v>
      </c>
      <c r="G25" s="37">
        <f>SUM(G23:G24)</f>
        <v>0</v>
      </c>
    </row>
    <row r="26" spans="1:15" ht="29.25" customHeight="1" thickBot="1">
      <c r="A26" s="1" t="s">
        <v>72</v>
      </c>
      <c r="B26" s="9"/>
      <c r="C26" s="48">
        <f>C19-C25</f>
        <v>0</v>
      </c>
      <c r="D26" s="48">
        <f>D19-D25</f>
        <v>0</v>
      </c>
      <c r="E26" s="48">
        <f>E19-E25</f>
        <v>0</v>
      </c>
      <c r="F26" s="48">
        <f>F19-F25</f>
        <v>0</v>
      </c>
      <c r="G26" s="48">
        <f>G19-G25</f>
        <v>0</v>
      </c>
    </row>
    <row r="27" spans="1:15" ht="15" thickTop="1">
      <c r="B27" s="9"/>
      <c r="C27" s="12"/>
      <c r="D27" s="12"/>
      <c r="E27" s="12"/>
      <c r="F27" s="12"/>
      <c r="G27" s="12"/>
      <c r="H27" s="64"/>
      <c r="I27" s="64"/>
      <c r="J27" s="64"/>
      <c r="K27" s="64"/>
    </row>
    <row r="28" spans="1:15" ht="16.5" customHeight="1">
      <c r="A28" s="1" t="s">
        <v>73</v>
      </c>
      <c r="C28" s="71"/>
      <c r="D28" s="71"/>
      <c r="E28" s="71"/>
      <c r="F28" s="71"/>
      <c r="G28" s="71"/>
    </row>
    <row r="29" spans="1:15" ht="16.5" customHeight="1"/>
    <row r="30" spans="1:15" ht="15.75" thickBot="1">
      <c r="A30" s="13" t="s">
        <v>74</v>
      </c>
      <c r="B30" s="9"/>
      <c r="C30" s="48">
        <f>C26+C28</f>
        <v>0</v>
      </c>
      <c r="D30" s="48">
        <f>D26+D28</f>
        <v>0</v>
      </c>
      <c r="E30" s="48">
        <f>E26+E28</f>
        <v>0</v>
      </c>
      <c r="F30" s="48">
        <f>F26+F28</f>
        <v>0</v>
      </c>
      <c r="G30" s="48">
        <f>G26+G28</f>
        <v>0</v>
      </c>
      <c r="H30" s="64"/>
      <c r="I30" s="64"/>
      <c r="J30" s="64"/>
      <c r="K30" s="64"/>
    </row>
    <row r="31" spans="1:15" ht="15" thickTop="1">
      <c r="B31" s="9"/>
      <c r="C31" s="12"/>
      <c r="D31" s="12"/>
      <c r="E31" s="12"/>
      <c r="F31" s="12"/>
      <c r="G31" s="12"/>
      <c r="H31" s="64"/>
      <c r="I31" s="64"/>
      <c r="J31" s="64"/>
      <c r="K31" s="64"/>
    </row>
    <row r="32" spans="1:15">
      <c r="A32" s="80" t="s">
        <v>92</v>
      </c>
    </row>
    <row r="33" spans="1:1">
      <c r="A33" s="80" t="s">
        <v>93</v>
      </c>
    </row>
  </sheetData>
  <sheetProtection password="CDAE" sheet="1" objects="1" scenarios="1" selectLockedCells="1"/>
  <mergeCells count="10">
    <mergeCell ref="J21:K21"/>
    <mergeCell ref="A4:B4"/>
    <mergeCell ref="C4:E4"/>
    <mergeCell ref="A1:G1"/>
    <mergeCell ref="A2:G2"/>
    <mergeCell ref="A5:B5"/>
    <mergeCell ref="D21:E21"/>
    <mergeCell ref="F21:G21"/>
    <mergeCell ref="C5:E5"/>
    <mergeCell ref="H21:I21"/>
  </mergeCells>
  <phoneticPr fontId="5" type="noConversion"/>
  <pageMargins left="0.75" right="0.75" top="1" bottom="1" header="0.5" footer="0.5"/>
  <pageSetup scale="81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100"/>
  <sheetViews>
    <sheetView topLeftCell="A12" workbookViewId="0">
      <selection activeCell="C28" sqref="C28"/>
    </sheetView>
  </sheetViews>
  <sheetFormatPr defaultRowHeight="12.75"/>
  <cols>
    <col min="1" max="1" width="5.28515625" customWidth="1"/>
    <col min="2" max="2" width="40" style="10" customWidth="1"/>
    <col min="3" max="3" width="9.28515625" bestFit="1" customWidth="1"/>
    <col min="4" max="4" width="12.5703125" bestFit="1" customWidth="1"/>
    <col min="5" max="5" width="9.28515625" bestFit="1" customWidth="1"/>
    <col min="6" max="6" width="11.140625" bestFit="1" customWidth="1"/>
    <col min="7" max="7" width="9.28515625" bestFit="1" customWidth="1"/>
    <col min="8" max="8" width="11.140625" bestFit="1" customWidth="1"/>
    <col min="9" max="9" width="9.28515625" bestFit="1" customWidth="1"/>
    <col min="10" max="10" width="11.140625" bestFit="1" customWidth="1"/>
    <col min="11" max="11" width="9.28515625" bestFit="1" customWidth="1"/>
    <col min="12" max="12" width="11.140625" bestFit="1" customWidth="1"/>
    <col min="13" max="52" width="9.140625" style="58" customWidth="1"/>
  </cols>
  <sheetData>
    <row r="1" spans="1:52" s="1" customFormat="1" ht="18" customHeight="1">
      <c r="A1" s="104" t="s">
        <v>70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</row>
    <row r="2" spans="1:52" s="1" customFormat="1" ht="20.25" customHeight="1">
      <c r="A2" s="105" t="s">
        <v>3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</row>
    <row r="3" spans="1:52" s="1" customFormat="1" ht="15">
      <c r="A3" s="2"/>
      <c r="B3" s="7"/>
      <c r="C3" s="2"/>
      <c r="D3" s="2"/>
      <c r="F3" s="17"/>
      <c r="G3" s="20"/>
      <c r="H3" s="2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</row>
    <row r="4" spans="1:52" s="1" customFormat="1" ht="16.5" customHeight="1">
      <c r="A4" s="107" t="s">
        <v>84</v>
      </c>
      <c r="B4" s="107"/>
      <c r="C4" s="108" t="str">
        <f>'Table 1 Summary'!$C$4</f>
        <v>&lt;Enter Area&gt;</v>
      </c>
      <c r="D4" s="108"/>
      <c r="E4" s="108"/>
      <c r="F4" s="108"/>
      <c r="G4" s="108"/>
      <c r="H4" s="108"/>
      <c r="J4" s="2" t="s">
        <v>1</v>
      </c>
      <c r="K4" s="119" t="str">
        <f>'Table 1 Summary'!$C$7</f>
        <v>&lt;Enter Date&gt;</v>
      </c>
      <c r="L4" s="119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</row>
    <row r="5" spans="1:52" s="1" customFormat="1" ht="18.75" customHeight="1">
      <c r="A5" s="107" t="s">
        <v>2</v>
      </c>
      <c r="B5" s="107"/>
      <c r="C5" s="108" t="str">
        <f>'Table 1 Summary'!$C$5</f>
        <v>&lt;Enter Program&gt;</v>
      </c>
      <c r="D5" s="108"/>
      <c r="E5" s="108"/>
      <c r="F5" s="108"/>
      <c r="G5" s="108"/>
      <c r="H5" s="108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</row>
    <row r="6" spans="1:52" s="1" customFormat="1" ht="23.25" customHeight="1">
      <c r="A6" s="3"/>
      <c r="B6" s="8"/>
      <c r="C6" s="121" t="s">
        <v>32</v>
      </c>
      <c r="D6" s="122"/>
      <c r="E6" s="121" t="s">
        <v>33</v>
      </c>
      <c r="F6" s="122"/>
      <c r="G6" s="121" t="s">
        <v>34</v>
      </c>
      <c r="H6" s="122"/>
      <c r="I6" s="121" t="s">
        <v>35</v>
      </c>
      <c r="J6" s="122"/>
      <c r="K6" s="121" t="s">
        <v>36</v>
      </c>
      <c r="L6" s="122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</row>
    <row r="7" spans="1:52" s="1" customFormat="1" ht="14.25">
      <c r="A7" s="3"/>
      <c r="B7" s="8"/>
      <c r="C7" s="123" t="str">
        <f>"FY "&amp;('Table 1 Summary'!$C$6)</f>
        <v>FY &lt;Enter Year 1 Year&gt;</v>
      </c>
      <c r="D7" s="124"/>
      <c r="E7" s="123" t="e">
        <f>"FY "&amp;('Table 1 Summary'!$C$6+1)</f>
        <v>#VALUE!</v>
      </c>
      <c r="F7" s="124"/>
      <c r="G7" s="123" t="e">
        <f>"FY "&amp;('Table 1 Summary'!$C$6+2)</f>
        <v>#VALUE!</v>
      </c>
      <c r="H7" s="124"/>
      <c r="I7" s="123" t="e">
        <f>"FY "&amp;('Table 1 Summary'!$C$6+3)</f>
        <v>#VALUE!</v>
      </c>
      <c r="J7" s="124"/>
      <c r="K7" s="123" t="e">
        <f>"FY "&amp;('Table 1 Summary'!$C$6+4)</f>
        <v>#VALUE!</v>
      </c>
      <c r="L7" s="124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</row>
    <row r="8" spans="1:52" s="1" customFormat="1" ht="22.5" customHeight="1">
      <c r="A8" s="15" t="s">
        <v>101</v>
      </c>
      <c r="B8" s="8"/>
      <c r="C8" s="5"/>
      <c r="D8" s="5"/>
      <c r="E8" s="5"/>
      <c r="F8" s="5"/>
      <c r="G8" s="5"/>
      <c r="H8" s="5"/>
      <c r="I8" s="5"/>
      <c r="J8" s="5"/>
      <c r="K8" s="5"/>
      <c r="L8" s="5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</row>
    <row r="9" spans="1:52" s="1" customFormat="1" ht="18" customHeight="1">
      <c r="A9" s="120" t="s">
        <v>4</v>
      </c>
      <c r="B9" s="120"/>
      <c r="C9" s="21" t="s">
        <v>5</v>
      </c>
      <c r="D9" s="21" t="s">
        <v>6</v>
      </c>
      <c r="E9" s="21" t="s">
        <v>5</v>
      </c>
      <c r="F9" s="21" t="s">
        <v>6</v>
      </c>
      <c r="G9" s="21" t="s">
        <v>5</v>
      </c>
      <c r="H9" s="21" t="s">
        <v>6</v>
      </c>
      <c r="I9" s="21" t="s">
        <v>5</v>
      </c>
      <c r="J9" s="21" t="s">
        <v>6</v>
      </c>
      <c r="K9" s="21" t="s">
        <v>5</v>
      </c>
      <c r="L9" s="21" t="s">
        <v>6</v>
      </c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</row>
    <row r="10" spans="1:52" s="13" customFormat="1" ht="18" customHeight="1">
      <c r="A10" s="76"/>
      <c r="B10" s="62" t="s">
        <v>79</v>
      </c>
      <c r="C10" s="45"/>
      <c r="D10" s="46"/>
      <c r="E10" s="45"/>
      <c r="F10" s="46"/>
      <c r="G10" s="45"/>
      <c r="H10" s="46"/>
      <c r="I10" s="45"/>
      <c r="J10" s="46"/>
      <c r="K10" s="45"/>
      <c r="L10" s="46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</row>
    <row r="11" spans="1:52" s="13" customFormat="1" ht="18" customHeight="1">
      <c r="A11" s="76"/>
      <c r="B11" s="62" t="s">
        <v>80</v>
      </c>
      <c r="C11" s="45"/>
      <c r="D11" s="46"/>
      <c r="E11" s="45"/>
      <c r="F11" s="46"/>
      <c r="G11" s="45"/>
      <c r="H11" s="46"/>
      <c r="I11" s="45"/>
      <c r="J11" s="46"/>
      <c r="K11" s="45"/>
      <c r="L11" s="46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</row>
    <row r="12" spans="1:52" s="13" customFormat="1" ht="18" customHeight="1">
      <c r="A12" s="76"/>
      <c r="B12" s="62" t="s">
        <v>81</v>
      </c>
      <c r="C12" s="45"/>
      <c r="D12" s="46"/>
      <c r="E12" s="45"/>
      <c r="F12" s="46"/>
      <c r="G12" s="45"/>
      <c r="H12" s="46"/>
      <c r="I12" s="45"/>
      <c r="J12" s="46"/>
      <c r="K12" s="45"/>
      <c r="L12" s="46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</row>
    <row r="13" spans="1:52" s="13" customFormat="1" ht="18" customHeight="1">
      <c r="A13" s="76"/>
      <c r="B13" s="62" t="s">
        <v>82</v>
      </c>
      <c r="C13" s="45"/>
      <c r="D13" s="78"/>
      <c r="E13" s="45"/>
      <c r="F13" s="46"/>
      <c r="G13" s="45"/>
      <c r="H13" s="46"/>
      <c r="I13" s="45"/>
      <c r="J13" s="46"/>
      <c r="K13" s="45"/>
      <c r="L13" s="46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</row>
    <row r="14" spans="1:52" s="13" customFormat="1" ht="18" customHeight="1" thickBot="1">
      <c r="A14" s="76"/>
      <c r="B14" s="55" t="s">
        <v>83</v>
      </c>
      <c r="C14" s="89"/>
      <c r="D14" s="90">
        <f>(SUM(D10:D13))*0.33</f>
        <v>0</v>
      </c>
      <c r="E14" s="91"/>
      <c r="F14" s="90">
        <f>(SUM(F10:F13))*0.33</f>
        <v>0</v>
      </c>
      <c r="G14" s="91"/>
      <c r="H14" s="90">
        <f>(SUM(H10:H13))*0.33</f>
        <v>0</v>
      </c>
      <c r="I14" s="91"/>
      <c r="J14" s="90">
        <f>(SUM(J10:J13))*0.33</f>
        <v>0</v>
      </c>
      <c r="K14" s="91"/>
      <c r="L14" s="90">
        <f>(SUM(L10:L13))*0.33</f>
        <v>0</v>
      </c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</row>
    <row r="15" spans="1:52" s="1" customFormat="1" ht="18.75" customHeight="1">
      <c r="A15" s="55"/>
      <c r="B15" s="17" t="s">
        <v>15</v>
      </c>
      <c r="C15" s="92">
        <f>SUM(C10:C13)</f>
        <v>0</v>
      </c>
      <c r="D15" s="93">
        <f>SUM(D10:D14)</f>
        <v>0</v>
      </c>
      <c r="E15" s="92">
        <f>SUM(E10:E13)</f>
        <v>0</v>
      </c>
      <c r="F15" s="93">
        <f>SUM(F10:F14)</f>
        <v>0</v>
      </c>
      <c r="G15" s="92">
        <f>SUM(G10:G13)</f>
        <v>0</v>
      </c>
      <c r="H15" s="93">
        <f>SUM(H10:H14)</f>
        <v>0</v>
      </c>
      <c r="I15" s="92">
        <f>SUM(I10:I13)</f>
        <v>0</v>
      </c>
      <c r="J15" s="93">
        <f>SUM(J10:J14)</f>
        <v>0</v>
      </c>
      <c r="K15" s="92">
        <f>SUM(K10:K13)</f>
        <v>0</v>
      </c>
      <c r="L15" s="93">
        <f>SUM(L10:L14)</f>
        <v>0</v>
      </c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</row>
    <row r="16" spans="1:52" s="1" customFormat="1" ht="26.25" customHeight="1">
      <c r="A16" s="3" t="s">
        <v>107</v>
      </c>
      <c r="B16" s="3"/>
      <c r="C16" s="121" t="s">
        <v>32</v>
      </c>
      <c r="D16" s="122"/>
      <c r="E16" s="121" t="s">
        <v>33</v>
      </c>
      <c r="F16" s="122"/>
      <c r="G16" s="121" t="s">
        <v>34</v>
      </c>
      <c r="H16" s="122"/>
      <c r="I16" s="121" t="s">
        <v>35</v>
      </c>
      <c r="J16" s="122"/>
      <c r="K16" s="121" t="s">
        <v>36</v>
      </c>
      <c r="L16" s="122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</row>
    <row r="17" spans="1:52" s="1" customFormat="1" ht="18" customHeight="1">
      <c r="A17" s="55"/>
      <c r="B17" s="62" t="s">
        <v>64</v>
      </c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</row>
    <row r="18" spans="1:52" s="1" customFormat="1" ht="18" customHeight="1">
      <c r="A18" s="55"/>
      <c r="B18" s="62" t="s">
        <v>65</v>
      </c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</row>
    <row r="19" spans="1:52" s="1" customFormat="1" ht="18" customHeight="1">
      <c r="A19" s="55"/>
      <c r="B19" s="88" t="s">
        <v>14</v>
      </c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</row>
    <row r="20" spans="1:52" s="1" customFormat="1" ht="18" customHeight="1" thickBot="1">
      <c r="A20" s="55"/>
      <c r="B20" s="62" t="s">
        <v>66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</row>
    <row r="21" spans="1:52" s="1" customFormat="1" ht="18" customHeight="1">
      <c r="A21" s="55"/>
      <c r="B21" s="17" t="s">
        <v>15</v>
      </c>
      <c r="C21" s="118">
        <f>SUM(C17:D20)</f>
        <v>0</v>
      </c>
      <c r="D21" s="118"/>
      <c r="E21" s="118">
        <f>SUM(E17:F20)</f>
        <v>0</v>
      </c>
      <c r="F21" s="118"/>
      <c r="G21" s="118">
        <f>SUM(G17:H20)</f>
        <v>0</v>
      </c>
      <c r="H21" s="118"/>
      <c r="I21" s="118">
        <f>SUM(I17:J20)</f>
        <v>0</v>
      </c>
      <c r="J21" s="118"/>
      <c r="K21" s="118">
        <f>SUM(K17:L20)</f>
        <v>0</v>
      </c>
      <c r="L21" s="118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</row>
    <row r="22" spans="1:52" s="1" customFormat="1" ht="14.25">
      <c r="B22" s="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</row>
    <row r="23" spans="1:52" s="13" customFormat="1" ht="15.75" thickBot="1">
      <c r="B23" s="18" t="s">
        <v>16</v>
      </c>
      <c r="C23" s="113">
        <f>D15+C21</f>
        <v>0</v>
      </c>
      <c r="D23" s="113"/>
      <c r="E23" s="113">
        <f>F15+E21</f>
        <v>0</v>
      </c>
      <c r="F23" s="113"/>
      <c r="G23" s="113">
        <f>H15+G21</f>
        <v>0</v>
      </c>
      <c r="H23" s="113"/>
      <c r="I23" s="113">
        <f>J15+I21</f>
        <v>0</v>
      </c>
      <c r="J23" s="113"/>
      <c r="K23" s="113">
        <f>L15+K21</f>
        <v>0</v>
      </c>
      <c r="L23" s="113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</row>
    <row r="24" spans="1:52" s="1" customFormat="1" ht="15" thickTop="1">
      <c r="B24" s="9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</row>
    <row r="25" spans="1:52" s="1" customFormat="1" ht="14.25">
      <c r="B25" s="9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</row>
    <row r="26" spans="1:52" s="1" customFormat="1" ht="15.75">
      <c r="A26" s="15" t="s">
        <v>102</v>
      </c>
      <c r="B26" s="9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</row>
    <row r="27" spans="1:52" s="1" customFormat="1" ht="18" customHeight="1">
      <c r="A27" s="120" t="s">
        <v>4</v>
      </c>
      <c r="B27" s="120"/>
      <c r="C27" s="21" t="s">
        <v>5</v>
      </c>
      <c r="D27" s="21" t="s">
        <v>6</v>
      </c>
      <c r="E27" s="21" t="s">
        <v>5</v>
      </c>
      <c r="F27" s="21" t="s">
        <v>6</v>
      </c>
      <c r="G27" s="21" t="s">
        <v>5</v>
      </c>
      <c r="H27" s="21" t="s">
        <v>6</v>
      </c>
      <c r="I27" s="21" t="s">
        <v>5</v>
      </c>
      <c r="J27" s="21" t="s">
        <v>6</v>
      </c>
      <c r="K27" s="21" t="s">
        <v>5</v>
      </c>
      <c r="L27" s="21" t="s">
        <v>6</v>
      </c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</row>
    <row r="28" spans="1:52" s="1" customFormat="1" ht="18" customHeight="1">
      <c r="A28" s="3"/>
      <c r="B28" s="79" t="s">
        <v>104</v>
      </c>
      <c r="C28" s="45"/>
      <c r="D28" s="46"/>
      <c r="E28" s="45"/>
      <c r="F28" s="46"/>
      <c r="G28" s="45"/>
      <c r="H28" s="46"/>
      <c r="I28" s="45"/>
      <c r="J28" s="46"/>
      <c r="K28" s="45"/>
      <c r="L28" s="4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</row>
    <row r="29" spans="1:52" s="1" customFormat="1" ht="18" customHeight="1">
      <c r="A29" s="3"/>
      <c r="B29" s="79" t="s">
        <v>105</v>
      </c>
      <c r="C29" s="45"/>
      <c r="D29" s="46"/>
      <c r="E29" s="45"/>
      <c r="F29" s="46"/>
      <c r="G29" s="45"/>
      <c r="H29" s="46"/>
      <c r="I29" s="45"/>
      <c r="J29" s="46"/>
      <c r="K29" s="45"/>
      <c r="L29" s="4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</row>
    <row r="30" spans="1:52" s="1" customFormat="1" ht="18" customHeight="1">
      <c r="A30" s="3"/>
      <c r="B30" s="79" t="s">
        <v>106</v>
      </c>
      <c r="C30" s="45"/>
      <c r="D30" s="46"/>
      <c r="E30" s="45"/>
      <c r="F30" s="46"/>
      <c r="G30" s="45"/>
      <c r="H30" s="46"/>
      <c r="I30" s="45"/>
      <c r="J30" s="46"/>
      <c r="K30" s="45"/>
      <c r="L30" s="4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</row>
    <row r="31" spans="1:52" s="1" customFormat="1" ht="18" customHeight="1">
      <c r="A31" s="3"/>
      <c r="B31" s="79" t="s">
        <v>103</v>
      </c>
      <c r="C31" s="45"/>
      <c r="D31" s="46"/>
      <c r="E31" s="45"/>
      <c r="F31" s="46"/>
      <c r="G31" s="45"/>
      <c r="H31" s="46"/>
      <c r="I31" s="45"/>
      <c r="J31" s="46"/>
      <c r="K31" s="45"/>
      <c r="L31" s="4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</row>
    <row r="32" spans="1:52" s="1" customFormat="1" ht="18" customHeight="1" thickBot="1">
      <c r="B32" s="9" t="s">
        <v>88</v>
      </c>
      <c r="C32" s="51"/>
      <c r="D32" s="52">
        <f>SUM(D28:D31)*0.33</f>
        <v>0</v>
      </c>
      <c r="E32" s="52"/>
      <c r="F32" s="52">
        <f>SUM(F28:F31)*0.33</f>
        <v>0</v>
      </c>
      <c r="G32" s="52"/>
      <c r="H32" s="52">
        <f>SUM(H28:H31)*0.33</f>
        <v>0</v>
      </c>
      <c r="I32" s="52"/>
      <c r="J32" s="52">
        <f>SUM(J28:J31)*0.33</f>
        <v>0</v>
      </c>
      <c r="K32" s="52"/>
      <c r="L32" s="52">
        <f>SUM(L28:L31)*0.33</f>
        <v>0</v>
      </c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</row>
    <row r="33" spans="1:52" s="1" customFormat="1" ht="18" customHeight="1">
      <c r="B33" s="16" t="s">
        <v>15</v>
      </c>
      <c r="C33" s="27">
        <f>SUM(C28:C31)</f>
        <v>0</v>
      </c>
      <c r="D33" s="53">
        <f>SUM(D28:D32)</f>
        <v>0</v>
      </c>
      <c r="E33" s="27">
        <f>SUM(E28:E31)</f>
        <v>0</v>
      </c>
      <c r="F33" s="53">
        <f>SUM(F28:F32)</f>
        <v>0</v>
      </c>
      <c r="G33" s="27">
        <f>SUM(G28:G31)</f>
        <v>0</v>
      </c>
      <c r="H33" s="53">
        <f>SUM(H28:H32)</f>
        <v>0</v>
      </c>
      <c r="I33" s="27">
        <f>SUM(I28:I31)</f>
        <v>0</v>
      </c>
      <c r="J33" s="53">
        <f>SUM(J28:J32)</f>
        <v>0</v>
      </c>
      <c r="K33" s="27">
        <f>SUM(K28:K31)</f>
        <v>0</v>
      </c>
      <c r="L33" s="53">
        <f>SUM(L28:L32)</f>
        <v>0</v>
      </c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</row>
    <row r="34" spans="1:52" s="1" customFormat="1" ht="27.75" customHeight="1">
      <c r="A34" s="120" t="s">
        <v>7</v>
      </c>
      <c r="B34" s="120"/>
      <c r="C34" s="121" t="s">
        <v>32</v>
      </c>
      <c r="D34" s="122"/>
      <c r="E34" s="121" t="s">
        <v>33</v>
      </c>
      <c r="F34" s="122"/>
      <c r="G34" s="121" t="s">
        <v>34</v>
      </c>
      <c r="H34" s="122"/>
      <c r="I34" s="121" t="s">
        <v>35</v>
      </c>
      <c r="J34" s="122"/>
      <c r="K34" s="121" t="s">
        <v>36</v>
      </c>
      <c r="L34" s="122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</row>
    <row r="35" spans="1:52" s="1" customFormat="1" ht="18" customHeight="1">
      <c r="B35" s="94" t="s">
        <v>11</v>
      </c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</row>
    <row r="36" spans="1:52" s="1" customFormat="1" ht="18" customHeight="1">
      <c r="B36" s="94" t="s">
        <v>12</v>
      </c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</row>
    <row r="37" spans="1:52" s="1" customFormat="1" ht="18" customHeight="1">
      <c r="B37" s="94" t="s">
        <v>13</v>
      </c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</row>
    <row r="38" spans="1:52" s="1" customFormat="1" ht="18" customHeight="1" thickBot="1">
      <c r="B38" s="79" t="s">
        <v>91</v>
      </c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</row>
    <row r="39" spans="1:52" s="1" customFormat="1" ht="18" customHeight="1">
      <c r="B39" s="16" t="s">
        <v>15</v>
      </c>
      <c r="C39" s="118">
        <f>SUM(C35:D38)</f>
        <v>0</v>
      </c>
      <c r="D39" s="118"/>
      <c r="E39" s="118">
        <f>SUM(E35:F38)</f>
        <v>0</v>
      </c>
      <c r="F39" s="118"/>
      <c r="G39" s="118">
        <f>SUM(G35:H38)</f>
        <v>0</v>
      </c>
      <c r="H39" s="118"/>
      <c r="I39" s="118">
        <f>SUM(I35:J38)</f>
        <v>0</v>
      </c>
      <c r="J39" s="118"/>
      <c r="K39" s="118">
        <f>SUM(K35:L38)</f>
        <v>0</v>
      </c>
      <c r="L39" s="118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</row>
    <row r="40" spans="1:52" s="1" customFormat="1" ht="14.25">
      <c r="B40" s="9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</row>
    <row r="41" spans="1:52" s="13" customFormat="1" ht="15.75" thickBot="1">
      <c r="B41" s="18" t="s">
        <v>42</v>
      </c>
      <c r="C41" s="113">
        <f>D33+C39</f>
        <v>0</v>
      </c>
      <c r="D41" s="113"/>
      <c r="E41" s="113">
        <f>F33+E39</f>
        <v>0</v>
      </c>
      <c r="F41" s="113"/>
      <c r="G41" s="113">
        <f>H33+G39</f>
        <v>0</v>
      </c>
      <c r="H41" s="113"/>
      <c r="I41" s="113">
        <f>J33+I39</f>
        <v>0</v>
      </c>
      <c r="J41" s="113"/>
      <c r="K41" s="113">
        <f>L33+K39</f>
        <v>0</v>
      </c>
      <c r="L41" s="113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</row>
    <row r="42" spans="1:52" s="1" customFormat="1" ht="15" thickTop="1">
      <c r="B42" s="9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</row>
    <row r="43" spans="1:52" s="1" customFormat="1" ht="18" customHeight="1" thickBot="1">
      <c r="B43" s="19" t="s">
        <v>17</v>
      </c>
      <c r="C43" s="116">
        <f>C23+C41</f>
        <v>0</v>
      </c>
      <c r="D43" s="116"/>
      <c r="E43" s="116">
        <f>E23+E41</f>
        <v>0</v>
      </c>
      <c r="F43" s="116"/>
      <c r="G43" s="116">
        <f>G23+G41</f>
        <v>0</v>
      </c>
      <c r="H43" s="116"/>
      <c r="I43" s="116">
        <f>I23+I41</f>
        <v>0</v>
      </c>
      <c r="J43" s="116"/>
      <c r="K43" s="116">
        <f>K23+K41</f>
        <v>0</v>
      </c>
      <c r="L43" s="11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</row>
    <row r="44" spans="1:52" s="1" customFormat="1" ht="15.75" thickTop="1">
      <c r="B44" s="19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</row>
    <row r="45" spans="1:52" s="1" customFormat="1" ht="15.75">
      <c r="A45" s="68" t="s">
        <v>89</v>
      </c>
      <c r="B45" s="19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</row>
    <row r="46" spans="1:52" s="1" customFormat="1" ht="18" customHeight="1">
      <c r="B46" s="8" t="s">
        <v>68</v>
      </c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</row>
    <row r="47" spans="1:52" s="1" customFormat="1" ht="18" customHeight="1" thickBot="1">
      <c r="B47" s="8" t="s">
        <v>69</v>
      </c>
      <c r="C47" s="117"/>
      <c r="D47" s="117"/>
      <c r="E47" s="117"/>
      <c r="F47" s="117"/>
      <c r="G47" s="117"/>
      <c r="H47" s="117"/>
      <c r="I47" s="117"/>
      <c r="J47" s="117"/>
      <c r="K47" s="117"/>
      <c r="L47" s="117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</row>
    <row r="48" spans="1:52" s="1" customFormat="1" ht="18" customHeight="1">
      <c r="B48" s="19" t="s">
        <v>90</v>
      </c>
      <c r="C48" s="125">
        <f>SUM(C46:D47)</f>
        <v>0</v>
      </c>
      <c r="D48" s="125"/>
      <c r="E48" s="125">
        <f>SUM(E46:F47)</f>
        <v>0</v>
      </c>
      <c r="F48" s="125"/>
      <c r="G48" s="125">
        <f>SUM(G46:H47)</f>
        <v>0</v>
      </c>
      <c r="H48" s="125"/>
      <c r="I48" s="125">
        <f>SUM(I46:J47)</f>
        <v>0</v>
      </c>
      <c r="J48" s="125"/>
      <c r="K48" s="125">
        <f>SUM(K46:L47)</f>
        <v>0</v>
      </c>
      <c r="L48" s="125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</row>
    <row r="49" spans="1:52" s="1" customFormat="1" ht="15">
      <c r="B49" s="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</row>
    <row r="50" spans="1:52" s="1" customFormat="1" ht="30.75" customHeight="1">
      <c r="A50" s="114" t="s">
        <v>67</v>
      </c>
      <c r="B50" s="115"/>
      <c r="C50" s="115"/>
      <c r="D50" s="115"/>
      <c r="E50" s="115"/>
      <c r="F50" s="115"/>
      <c r="G50" s="115"/>
      <c r="H50" s="115"/>
      <c r="I50" s="115"/>
      <c r="J50" s="115"/>
      <c r="K50" s="115"/>
      <c r="L50" s="115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AZ50" s="56"/>
    </row>
    <row r="51" spans="1:52" s="1" customFormat="1" ht="19.5" customHeight="1">
      <c r="B51" s="110"/>
      <c r="C51" s="111"/>
      <c r="D51" s="111"/>
      <c r="E51" s="111"/>
      <c r="F51" s="111"/>
      <c r="G51" s="111"/>
      <c r="H51" s="111"/>
      <c r="I51" s="111"/>
      <c r="J51" s="111"/>
      <c r="K51" s="111"/>
      <c r="L51" s="111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</row>
    <row r="52" spans="1:52" s="1" customFormat="1" ht="19.5" customHeight="1">
      <c r="B52" s="110"/>
      <c r="C52" s="111"/>
      <c r="D52" s="111"/>
      <c r="E52" s="111"/>
      <c r="F52" s="111"/>
      <c r="G52" s="111"/>
      <c r="H52" s="111"/>
      <c r="I52" s="111"/>
      <c r="J52" s="111"/>
      <c r="K52" s="111"/>
      <c r="L52" s="111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</row>
    <row r="53" spans="1:52" s="1" customFormat="1" ht="19.5" customHeight="1">
      <c r="B53" s="110"/>
      <c r="C53" s="111"/>
      <c r="D53" s="111"/>
      <c r="E53" s="111"/>
      <c r="F53" s="111"/>
      <c r="G53" s="111"/>
      <c r="H53" s="111"/>
      <c r="I53" s="111"/>
      <c r="J53" s="111"/>
      <c r="K53" s="111"/>
      <c r="L53" s="111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</row>
    <row r="54" spans="1:52" s="1" customFormat="1" ht="19.5" customHeight="1">
      <c r="B54" s="110"/>
      <c r="C54" s="111"/>
      <c r="D54" s="111"/>
      <c r="E54" s="111"/>
      <c r="F54" s="111"/>
      <c r="G54" s="111"/>
      <c r="H54" s="111"/>
      <c r="I54" s="111"/>
      <c r="J54" s="111"/>
      <c r="K54" s="111"/>
      <c r="L54" s="111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</row>
    <row r="55" spans="1:52" s="1" customFormat="1" ht="19.5" customHeight="1">
      <c r="B55" s="110"/>
      <c r="C55" s="111"/>
      <c r="D55" s="111"/>
      <c r="E55" s="111"/>
      <c r="F55" s="111"/>
      <c r="G55" s="111"/>
      <c r="H55" s="111"/>
      <c r="I55" s="111"/>
      <c r="J55" s="111"/>
      <c r="K55" s="111"/>
      <c r="L55" s="111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  <c r="AZ55" s="56"/>
    </row>
    <row r="56" spans="1:52" s="1" customFormat="1" ht="19.5" customHeight="1">
      <c r="B56" s="110"/>
      <c r="C56" s="111"/>
      <c r="D56" s="111"/>
      <c r="E56" s="111"/>
      <c r="F56" s="111"/>
      <c r="G56" s="111"/>
      <c r="H56" s="111"/>
      <c r="I56" s="111"/>
      <c r="J56" s="111"/>
      <c r="K56" s="111"/>
      <c r="L56" s="111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56"/>
      <c r="AV56" s="56"/>
      <c r="AW56" s="56"/>
      <c r="AX56" s="56"/>
      <c r="AY56" s="56"/>
      <c r="AZ56" s="56"/>
    </row>
    <row r="57" spans="1:52" s="1" customFormat="1" ht="19.5" customHeight="1">
      <c r="B57" s="110"/>
      <c r="C57" s="111"/>
      <c r="D57" s="111"/>
      <c r="E57" s="111"/>
      <c r="F57" s="111"/>
      <c r="G57" s="111"/>
      <c r="H57" s="111"/>
      <c r="I57" s="111"/>
      <c r="J57" s="111"/>
      <c r="K57" s="111"/>
      <c r="L57" s="111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</row>
    <row r="58" spans="1:52" s="1" customFormat="1" ht="19.5" customHeight="1">
      <c r="B58" s="110"/>
      <c r="C58" s="111"/>
      <c r="D58" s="111"/>
      <c r="E58" s="111"/>
      <c r="F58" s="111"/>
      <c r="G58" s="111"/>
      <c r="H58" s="111"/>
      <c r="I58" s="111"/>
      <c r="J58" s="111"/>
      <c r="K58" s="111"/>
      <c r="L58" s="111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6"/>
      <c r="AW58" s="56"/>
      <c r="AX58" s="56"/>
      <c r="AY58" s="56"/>
      <c r="AZ58" s="56"/>
    </row>
    <row r="59" spans="1:52" s="1" customFormat="1" ht="19.5" customHeight="1">
      <c r="B59" s="110"/>
      <c r="C59" s="111"/>
      <c r="D59" s="111"/>
      <c r="E59" s="111"/>
      <c r="F59" s="111"/>
      <c r="G59" s="111"/>
      <c r="H59" s="111"/>
      <c r="I59" s="111"/>
      <c r="J59" s="111"/>
      <c r="K59" s="111"/>
      <c r="L59" s="111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AN59" s="56"/>
      <c r="AO59" s="56"/>
      <c r="AP59" s="56"/>
      <c r="AQ59" s="56"/>
      <c r="AR59" s="56"/>
      <c r="AS59" s="56"/>
      <c r="AT59" s="56"/>
      <c r="AU59" s="56"/>
      <c r="AV59" s="56"/>
      <c r="AW59" s="56"/>
      <c r="AX59" s="56"/>
      <c r="AY59" s="56"/>
      <c r="AZ59" s="56"/>
    </row>
    <row r="60" spans="1:52" s="1" customFormat="1" ht="19.5" customHeight="1">
      <c r="B60" s="110"/>
      <c r="C60" s="111"/>
      <c r="D60" s="111"/>
      <c r="E60" s="111"/>
      <c r="F60" s="111"/>
      <c r="G60" s="111"/>
      <c r="H60" s="111"/>
      <c r="I60" s="111"/>
      <c r="J60" s="111"/>
      <c r="K60" s="111"/>
      <c r="L60" s="111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</row>
    <row r="61" spans="1:52" s="1" customFormat="1" ht="19.5" customHeight="1">
      <c r="B61" s="110"/>
      <c r="C61" s="111"/>
      <c r="D61" s="111"/>
      <c r="E61" s="111"/>
      <c r="F61" s="111"/>
      <c r="G61" s="111"/>
      <c r="H61" s="111"/>
      <c r="I61" s="111"/>
      <c r="J61" s="111"/>
      <c r="K61" s="111"/>
      <c r="L61" s="111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</row>
    <row r="62" spans="1:52" s="1" customFormat="1" ht="19.5" customHeight="1">
      <c r="B62" s="110"/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6"/>
      <c r="AN62" s="56"/>
      <c r="AO62" s="56"/>
      <c r="AP62" s="56"/>
      <c r="AQ62" s="56"/>
      <c r="AR62" s="56"/>
      <c r="AS62" s="56"/>
      <c r="AT62" s="56"/>
      <c r="AU62" s="56"/>
      <c r="AV62" s="56"/>
      <c r="AW62" s="56"/>
      <c r="AX62" s="56"/>
      <c r="AY62" s="56"/>
      <c r="AZ62" s="56"/>
    </row>
    <row r="63" spans="1:52" s="1" customFormat="1" ht="19.5" customHeight="1">
      <c r="B63" s="110"/>
      <c r="C63" s="111"/>
      <c r="D63" s="111"/>
      <c r="E63" s="111"/>
      <c r="F63" s="111"/>
      <c r="G63" s="111"/>
      <c r="H63" s="111"/>
      <c r="I63" s="111"/>
      <c r="J63" s="111"/>
      <c r="K63" s="111"/>
      <c r="L63" s="111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56"/>
      <c r="AN63" s="56"/>
      <c r="AO63" s="56"/>
      <c r="AP63" s="56"/>
      <c r="AQ63" s="56"/>
      <c r="AR63" s="56"/>
      <c r="AS63" s="56"/>
      <c r="AT63" s="56"/>
      <c r="AU63" s="56"/>
      <c r="AV63" s="56"/>
      <c r="AW63" s="56"/>
      <c r="AX63" s="56"/>
      <c r="AY63" s="56"/>
      <c r="AZ63" s="56"/>
    </row>
    <row r="64" spans="1:52" s="1" customFormat="1" ht="19.5" customHeight="1">
      <c r="B64" s="110"/>
      <c r="C64" s="111"/>
      <c r="D64" s="111"/>
      <c r="E64" s="111"/>
      <c r="F64" s="111"/>
      <c r="G64" s="111"/>
      <c r="H64" s="111"/>
      <c r="I64" s="111"/>
      <c r="J64" s="111"/>
      <c r="K64" s="111"/>
      <c r="L64" s="111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56"/>
      <c r="AW64" s="56"/>
      <c r="AX64" s="56"/>
      <c r="AY64" s="56"/>
      <c r="AZ64" s="56"/>
    </row>
    <row r="65" spans="2:2" s="58" customFormat="1">
      <c r="B65" s="70"/>
    </row>
    <row r="66" spans="2:2" s="58" customFormat="1">
      <c r="B66" s="70"/>
    </row>
    <row r="67" spans="2:2" s="58" customFormat="1">
      <c r="B67" s="70"/>
    </row>
    <row r="68" spans="2:2" s="58" customFormat="1">
      <c r="B68" s="70"/>
    </row>
    <row r="69" spans="2:2" s="58" customFormat="1">
      <c r="B69" s="70"/>
    </row>
    <row r="70" spans="2:2" s="58" customFormat="1">
      <c r="B70" s="70"/>
    </row>
    <row r="71" spans="2:2" s="58" customFormat="1">
      <c r="B71" s="70"/>
    </row>
    <row r="72" spans="2:2" s="58" customFormat="1">
      <c r="B72" s="70"/>
    </row>
    <row r="73" spans="2:2" s="58" customFormat="1">
      <c r="B73" s="70"/>
    </row>
    <row r="74" spans="2:2" s="58" customFormat="1">
      <c r="B74" s="70"/>
    </row>
    <row r="75" spans="2:2" s="58" customFormat="1">
      <c r="B75" s="70"/>
    </row>
    <row r="76" spans="2:2" s="58" customFormat="1">
      <c r="B76" s="70"/>
    </row>
    <row r="77" spans="2:2" s="58" customFormat="1">
      <c r="B77" s="70"/>
    </row>
    <row r="78" spans="2:2" s="58" customFormat="1">
      <c r="B78" s="70"/>
    </row>
    <row r="79" spans="2:2" s="58" customFormat="1">
      <c r="B79" s="70"/>
    </row>
    <row r="80" spans="2:2" s="58" customFormat="1">
      <c r="B80" s="70"/>
    </row>
    <row r="81" spans="2:2" s="58" customFormat="1">
      <c r="B81" s="70"/>
    </row>
    <row r="82" spans="2:2" s="58" customFormat="1">
      <c r="B82" s="70"/>
    </row>
    <row r="83" spans="2:2" s="58" customFormat="1">
      <c r="B83" s="70"/>
    </row>
    <row r="84" spans="2:2" s="58" customFormat="1">
      <c r="B84" s="70"/>
    </row>
    <row r="85" spans="2:2" s="58" customFormat="1">
      <c r="B85" s="70"/>
    </row>
    <row r="86" spans="2:2" s="58" customFormat="1">
      <c r="B86" s="70"/>
    </row>
    <row r="87" spans="2:2" s="58" customFormat="1">
      <c r="B87" s="70"/>
    </row>
    <row r="88" spans="2:2" s="58" customFormat="1">
      <c r="B88" s="70"/>
    </row>
    <row r="89" spans="2:2" s="58" customFormat="1">
      <c r="B89" s="70"/>
    </row>
    <row r="90" spans="2:2" s="58" customFormat="1">
      <c r="B90" s="70"/>
    </row>
    <row r="91" spans="2:2" s="58" customFormat="1">
      <c r="B91" s="70"/>
    </row>
    <row r="92" spans="2:2" s="58" customFormat="1">
      <c r="B92" s="70"/>
    </row>
    <row r="93" spans="2:2" s="58" customFormat="1">
      <c r="B93" s="70"/>
    </row>
    <row r="94" spans="2:2" s="58" customFormat="1">
      <c r="B94" s="70"/>
    </row>
    <row r="95" spans="2:2" s="58" customFormat="1">
      <c r="B95" s="70"/>
    </row>
    <row r="96" spans="2:2" s="58" customFormat="1">
      <c r="B96" s="70"/>
    </row>
    <row r="97" spans="2:2" s="58" customFormat="1">
      <c r="B97" s="70"/>
    </row>
    <row r="98" spans="2:2" s="58" customFormat="1">
      <c r="B98" s="70"/>
    </row>
    <row r="99" spans="2:2" s="58" customFormat="1">
      <c r="B99" s="70"/>
    </row>
    <row r="100" spans="2:2" s="58" customFormat="1">
      <c r="B100" s="70"/>
    </row>
  </sheetData>
  <sheetProtection password="CDAE" sheet="1" objects="1" scenarios="1" selectLockedCells="1"/>
  <mergeCells count="130">
    <mergeCell ref="C37:D37"/>
    <mergeCell ref="C46:D46"/>
    <mergeCell ref="C47:D47"/>
    <mergeCell ref="E46:F46"/>
    <mergeCell ref="E47:F47"/>
    <mergeCell ref="E37:F37"/>
    <mergeCell ref="E39:F39"/>
    <mergeCell ref="C39:D39"/>
    <mergeCell ref="A34:B34"/>
    <mergeCell ref="C35:D35"/>
    <mergeCell ref="E35:F35"/>
    <mergeCell ref="G35:H35"/>
    <mergeCell ref="C34:D34"/>
    <mergeCell ref="K35:L35"/>
    <mergeCell ref="I35:J35"/>
    <mergeCell ref="I34:J34"/>
    <mergeCell ref="K34:L34"/>
    <mergeCell ref="E34:F34"/>
    <mergeCell ref="K36:L36"/>
    <mergeCell ref="E38:F38"/>
    <mergeCell ref="G38:H38"/>
    <mergeCell ref="I38:J38"/>
    <mergeCell ref="C36:D36"/>
    <mergeCell ref="I47:J47"/>
    <mergeCell ref="K46:L46"/>
    <mergeCell ref="K47:L47"/>
    <mergeCell ref="C41:D41"/>
    <mergeCell ref="K41:L41"/>
    <mergeCell ref="I43:J43"/>
    <mergeCell ref="K43:L43"/>
    <mergeCell ref="C48:D48"/>
    <mergeCell ref="E48:F48"/>
    <mergeCell ref="G48:H48"/>
    <mergeCell ref="G37:H37"/>
    <mergeCell ref="I37:J37"/>
    <mergeCell ref="K37:L37"/>
    <mergeCell ref="I48:J48"/>
    <mergeCell ref="K48:L48"/>
    <mergeCell ref="G18:H18"/>
    <mergeCell ref="I18:J18"/>
    <mergeCell ref="A27:B27"/>
    <mergeCell ref="G21:H21"/>
    <mergeCell ref="I21:J21"/>
    <mergeCell ref="G23:H23"/>
    <mergeCell ref="I23:J23"/>
    <mergeCell ref="I17:J17"/>
    <mergeCell ref="E20:F20"/>
    <mergeCell ref="G20:H20"/>
    <mergeCell ref="K23:L23"/>
    <mergeCell ref="E19:F19"/>
    <mergeCell ref="G19:H19"/>
    <mergeCell ref="I19:J19"/>
    <mergeCell ref="K21:L21"/>
    <mergeCell ref="K20:L20"/>
    <mergeCell ref="K17:L17"/>
    <mergeCell ref="K19:L19"/>
    <mergeCell ref="I20:J20"/>
    <mergeCell ref="I22:J22"/>
    <mergeCell ref="E21:F21"/>
    <mergeCell ref="E16:F16"/>
    <mergeCell ref="G16:H16"/>
    <mergeCell ref="I16:J16"/>
    <mergeCell ref="K16:L16"/>
    <mergeCell ref="E17:F17"/>
    <mergeCell ref="G17:H17"/>
    <mergeCell ref="G34:H34"/>
    <mergeCell ref="K18:L18"/>
    <mergeCell ref="E22:F22"/>
    <mergeCell ref="G22:H22"/>
    <mergeCell ref="C23:D23"/>
    <mergeCell ref="I36:J36"/>
    <mergeCell ref="G36:H36"/>
    <mergeCell ref="E36:F36"/>
    <mergeCell ref="C22:D22"/>
    <mergeCell ref="K22:L22"/>
    <mergeCell ref="C17:D17"/>
    <mergeCell ref="C18:D18"/>
    <mergeCell ref="C19:D19"/>
    <mergeCell ref="C21:D21"/>
    <mergeCell ref="E23:F23"/>
    <mergeCell ref="C16:D16"/>
    <mergeCell ref="C20:D20"/>
    <mergeCell ref="E18:F18"/>
    <mergeCell ref="A5:B5"/>
    <mergeCell ref="K6:L6"/>
    <mergeCell ref="C7:D7"/>
    <mergeCell ref="E7:F7"/>
    <mergeCell ref="G7:H7"/>
    <mergeCell ref="I7:J7"/>
    <mergeCell ref="K7:L7"/>
    <mergeCell ref="I6:J6"/>
    <mergeCell ref="A4:B4"/>
    <mergeCell ref="A1:L1"/>
    <mergeCell ref="A2:L2"/>
    <mergeCell ref="K4:L4"/>
    <mergeCell ref="C4:H4"/>
    <mergeCell ref="A9:B9"/>
    <mergeCell ref="C6:D6"/>
    <mergeCell ref="E6:F6"/>
    <mergeCell ref="C5:H5"/>
    <mergeCell ref="G6:H6"/>
    <mergeCell ref="B54:L54"/>
    <mergeCell ref="B55:L55"/>
    <mergeCell ref="K38:L38"/>
    <mergeCell ref="G46:H46"/>
    <mergeCell ref="G47:H47"/>
    <mergeCell ref="I46:J46"/>
    <mergeCell ref="G39:H39"/>
    <mergeCell ref="I39:J39"/>
    <mergeCell ref="K39:L39"/>
    <mergeCell ref="G43:H43"/>
    <mergeCell ref="C38:D38"/>
    <mergeCell ref="B51:L51"/>
    <mergeCell ref="B52:L52"/>
    <mergeCell ref="B53:L53"/>
    <mergeCell ref="E41:F41"/>
    <mergeCell ref="G41:H41"/>
    <mergeCell ref="I41:J41"/>
    <mergeCell ref="A50:L50"/>
    <mergeCell ref="C43:D43"/>
    <mergeCell ref="E43:F43"/>
    <mergeCell ref="B61:L61"/>
    <mergeCell ref="B62:L62"/>
    <mergeCell ref="B63:L63"/>
    <mergeCell ref="B64:L64"/>
    <mergeCell ref="B56:L56"/>
    <mergeCell ref="B57:L57"/>
    <mergeCell ref="B58:L58"/>
    <mergeCell ref="B59:L59"/>
    <mergeCell ref="B60:L60"/>
  </mergeCells>
  <phoneticPr fontId="5" type="noConversion"/>
  <pageMargins left="0.75" right="0.75" top="1" bottom="1" header="0.5" footer="0.5"/>
  <pageSetup scale="5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38"/>
  <sheetViews>
    <sheetView tabSelected="1" workbookViewId="0">
      <selection activeCell="E21" sqref="E21"/>
    </sheetView>
  </sheetViews>
  <sheetFormatPr defaultRowHeight="12.75"/>
  <cols>
    <col min="1" max="1" width="4.5703125" customWidth="1"/>
    <col min="2" max="2" width="32.7109375" style="10" customWidth="1"/>
    <col min="3" max="8" width="16.7109375" customWidth="1"/>
    <col min="9" max="52" width="9.140625" style="58" customWidth="1"/>
  </cols>
  <sheetData>
    <row r="1" spans="1:52" s="1" customFormat="1" ht="18" customHeight="1">
      <c r="A1" s="104" t="s">
        <v>58</v>
      </c>
      <c r="B1" s="104"/>
      <c r="C1" s="104"/>
      <c r="D1" s="104"/>
      <c r="E1" s="104"/>
      <c r="F1" s="104"/>
      <c r="G1" s="104"/>
      <c r="H1" s="104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</row>
    <row r="2" spans="1:52" s="1" customFormat="1" ht="18" customHeight="1">
      <c r="A2" s="105" t="s">
        <v>3</v>
      </c>
      <c r="B2" s="105"/>
      <c r="C2" s="105"/>
      <c r="D2" s="105"/>
      <c r="E2" s="105"/>
      <c r="F2" s="105"/>
      <c r="G2" s="105"/>
      <c r="H2" s="105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</row>
    <row r="3" spans="1:52" s="1" customFormat="1" ht="9.75" customHeight="1">
      <c r="A3" s="2"/>
      <c r="B3" s="7"/>
      <c r="D3" s="17"/>
      <c r="E3" s="20"/>
      <c r="H3" s="2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</row>
    <row r="4" spans="1:52" s="1" customFormat="1" ht="23.25" customHeight="1">
      <c r="A4" s="107" t="s">
        <v>84</v>
      </c>
      <c r="B4" s="107"/>
      <c r="C4" s="108" t="str">
        <f>'Table 1 Summary'!$C$4</f>
        <v>&lt;Enter Area&gt;</v>
      </c>
      <c r="D4" s="108"/>
      <c r="E4" s="108"/>
      <c r="F4" s="108"/>
      <c r="G4" s="2" t="s">
        <v>1</v>
      </c>
      <c r="H4" s="47" t="str">
        <f>'Table 1 Summary'!$C$7</f>
        <v>&lt;Enter Date&gt;</v>
      </c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</row>
    <row r="5" spans="1:52" s="1" customFormat="1" ht="18.75" customHeight="1">
      <c r="A5" s="107" t="s">
        <v>2</v>
      </c>
      <c r="B5" s="107"/>
      <c r="C5" s="108" t="str">
        <f>'Table 1 Summary'!$C$5</f>
        <v>&lt;Enter Program&gt;</v>
      </c>
      <c r="D5" s="108"/>
      <c r="E5" s="108"/>
      <c r="F5" s="108"/>
      <c r="G5" s="28"/>
      <c r="H5" s="28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</row>
    <row r="6" spans="1:52" s="2" customFormat="1" ht="21" customHeight="1">
      <c r="A6" s="126"/>
      <c r="B6" s="126"/>
      <c r="C6" s="25" t="s">
        <v>31</v>
      </c>
      <c r="D6" s="23" t="s">
        <v>32</v>
      </c>
      <c r="E6" s="23" t="s">
        <v>33</v>
      </c>
      <c r="F6" s="23" t="s">
        <v>34</v>
      </c>
      <c r="G6" s="23" t="s">
        <v>35</v>
      </c>
      <c r="H6" s="23" t="s">
        <v>36</v>
      </c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</row>
    <row r="7" spans="1:52" s="1" customFormat="1" ht="14.25">
      <c r="A7" s="3"/>
      <c r="B7" s="3"/>
      <c r="C7" s="21" t="e">
        <f>"FY "&amp;('Table 1 Summary'!$C$6-1)</f>
        <v>#VALUE!</v>
      </c>
      <c r="D7" s="21" t="str">
        <f>"FY "&amp;('Table 1 Summary'!$C$6)</f>
        <v>FY &lt;Enter Year 1 Year&gt;</v>
      </c>
      <c r="E7" s="21" t="e">
        <f>"FY "&amp;('Table 1 Summary'!$C$6+1)</f>
        <v>#VALUE!</v>
      </c>
      <c r="F7" s="21" t="e">
        <f>"FY "&amp;('Table 1 Summary'!$C$6+2)</f>
        <v>#VALUE!</v>
      </c>
      <c r="G7" s="21" t="e">
        <f>"FY "&amp;('Table 1 Summary'!$C$6+3)</f>
        <v>#VALUE!</v>
      </c>
      <c r="H7" s="21" t="e">
        <f>"FY "&amp;('Table 1 Summary'!$C$6+4)</f>
        <v>#VALUE!</v>
      </c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</row>
    <row r="8" spans="1:52" s="1" customFormat="1" ht="15.75">
      <c r="A8" s="15" t="s">
        <v>108</v>
      </c>
      <c r="B8" s="3"/>
      <c r="C8" s="39"/>
      <c r="D8" s="39"/>
      <c r="E8" s="39"/>
      <c r="F8" s="39"/>
      <c r="G8" s="39"/>
      <c r="H8" s="39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</row>
    <row r="9" spans="1:52" s="1" customFormat="1" ht="15.75">
      <c r="A9" s="15"/>
      <c r="B9" s="94" t="s">
        <v>28</v>
      </c>
      <c r="C9" s="40"/>
      <c r="D9" s="40"/>
      <c r="E9" s="40"/>
      <c r="F9" s="40"/>
      <c r="G9" s="40"/>
      <c r="H9" s="40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</row>
    <row r="10" spans="1:52" s="1" customFormat="1" ht="14.25">
      <c r="A10" s="3"/>
      <c r="B10" s="94" t="s">
        <v>18</v>
      </c>
      <c r="C10" s="40"/>
      <c r="D10" s="40"/>
      <c r="E10" s="40"/>
      <c r="F10" s="40"/>
      <c r="G10" s="40"/>
      <c r="H10" s="40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</row>
    <row r="11" spans="1:52" s="1" customFormat="1" ht="14.25">
      <c r="A11" s="3"/>
      <c r="B11" s="94" t="s">
        <v>19</v>
      </c>
      <c r="C11" s="40"/>
      <c r="D11" s="40"/>
      <c r="E11" s="40"/>
      <c r="F11" s="40"/>
      <c r="G11" s="40"/>
      <c r="H11" s="40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</row>
    <row r="12" spans="1:52" s="1" customFormat="1" ht="14.25">
      <c r="A12" s="3"/>
      <c r="B12" s="94" t="s">
        <v>22</v>
      </c>
      <c r="C12" s="40"/>
      <c r="D12" s="40"/>
      <c r="E12" s="40"/>
      <c r="F12" s="40"/>
      <c r="G12" s="40"/>
      <c r="H12" s="40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</row>
    <row r="13" spans="1:52" s="1" customFormat="1" ht="14.25">
      <c r="A13" s="3"/>
      <c r="B13" s="49"/>
      <c r="C13" s="40"/>
      <c r="D13" s="40"/>
      <c r="E13" s="40"/>
      <c r="F13" s="40"/>
      <c r="G13" s="40"/>
      <c r="H13" s="40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</row>
    <row r="14" spans="1:52" s="1" customFormat="1" ht="14.25">
      <c r="A14" s="3"/>
      <c r="B14" s="50"/>
      <c r="C14" s="40"/>
      <c r="D14" s="40"/>
      <c r="E14" s="40"/>
      <c r="F14" s="40"/>
      <c r="G14" s="40"/>
      <c r="H14" s="40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</row>
    <row r="15" spans="1:52" s="1" customFormat="1" ht="15" thickBot="1">
      <c r="A15" s="3"/>
      <c r="B15" s="50"/>
      <c r="C15" s="40"/>
      <c r="D15" s="40"/>
      <c r="E15" s="40"/>
      <c r="F15" s="40"/>
      <c r="G15" s="40"/>
      <c r="H15" s="40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</row>
    <row r="16" spans="1:52" s="1" customFormat="1" ht="18" customHeight="1">
      <c r="A16" s="3"/>
      <c r="B16" s="17" t="s">
        <v>15</v>
      </c>
      <c r="C16" s="95">
        <f t="shared" ref="C16:H16" si="0">SUM(C9:C15)</f>
        <v>0</v>
      </c>
      <c r="D16" s="95">
        <f t="shared" si="0"/>
        <v>0</v>
      </c>
      <c r="E16" s="95">
        <f t="shared" si="0"/>
        <v>0</v>
      </c>
      <c r="F16" s="95">
        <f t="shared" si="0"/>
        <v>0</v>
      </c>
      <c r="G16" s="95">
        <f t="shared" si="0"/>
        <v>0</v>
      </c>
      <c r="H16" s="95">
        <f t="shared" si="0"/>
        <v>0</v>
      </c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</row>
    <row r="17" spans="1:52" s="1" customFormat="1" ht="14.25">
      <c r="A17" s="3"/>
      <c r="B17" s="3"/>
      <c r="C17" s="5"/>
      <c r="D17" s="5"/>
      <c r="E17" s="5"/>
      <c r="F17" s="5"/>
      <c r="G17" s="5"/>
      <c r="H17" s="5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</row>
    <row r="18" spans="1:52" s="1" customFormat="1" ht="15.75">
      <c r="A18" s="15" t="s">
        <v>109</v>
      </c>
      <c r="B18" s="3"/>
      <c r="C18" s="5"/>
      <c r="D18" s="5"/>
      <c r="E18" s="5"/>
      <c r="F18" s="5"/>
      <c r="G18" s="5"/>
      <c r="H18" s="5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</row>
    <row r="19" spans="1:52" s="1" customFormat="1" ht="14.25">
      <c r="A19" s="3"/>
      <c r="B19" s="94" t="s">
        <v>20</v>
      </c>
      <c r="C19" s="40"/>
      <c r="D19" s="40"/>
      <c r="E19" s="40"/>
      <c r="F19" s="40"/>
      <c r="G19" s="40"/>
      <c r="H19" s="40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</row>
    <row r="20" spans="1:52" s="1" customFormat="1" ht="14.25">
      <c r="A20" s="3"/>
      <c r="B20" s="94" t="s">
        <v>21</v>
      </c>
      <c r="C20" s="40"/>
      <c r="D20" s="40"/>
      <c r="E20" s="40"/>
      <c r="F20" s="40"/>
      <c r="G20" s="40"/>
      <c r="H20" s="40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</row>
    <row r="21" spans="1:52" s="1" customFormat="1" ht="14.25">
      <c r="A21" s="3"/>
      <c r="B21" s="94" t="s">
        <v>23</v>
      </c>
      <c r="C21" s="40"/>
      <c r="D21" s="40"/>
      <c r="E21" s="40"/>
      <c r="F21" s="40"/>
      <c r="G21" s="40"/>
      <c r="H21" s="40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</row>
    <row r="22" spans="1:52" s="1" customFormat="1" ht="14.25">
      <c r="A22" s="3"/>
      <c r="B22" s="94" t="s">
        <v>24</v>
      </c>
      <c r="C22" s="40"/>
      <c r="D22" s="40"/>
      <c r="E22" s="40"/>
      <c r="F22" s="40"/>
      <c r="G22" s="40"/>
      <c r="H22" s="40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</row>
    <row r="23" spans="1:52" s="1" customFormat="1" ht="14.25">
      <c r="A23" s="3"/>
      <c r="B23" s="94" t="s">
        <v>25</v>
      </c>
      <c r="C23" s="40"/>
      <c r="D23" s="40"/>
      <c r="E23" s="40"/>
      <c r="F23" s="40"/>
      <c r="G23" s="40"/>
      <c r="H23" s="40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</row>
    <row r="24" spans="1:52" s="1" customFormat="1" ht="14.25">
      <c r="A24" s="3"/>
      <c r="B24" s="94" t="s">
        <v>26</v>
      </c>
      <c r="C24" s="40"/>
      <c r="D24" s="40"/>
      <c r="E24" s="40"/>
      <c r="F24" s="40"/>
      <c r="G24" s="40"/>
      <c r="H24" s="40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</row>
    <row r="25" spans="1:52" s="1" customFormat="1" ht="14.25">
      <c r="A25" s="3"/>
      <c r="B25" s="94" t="s">
        <v>29</v>
      </c>
      <c r="C25" s="40"/>
      <c r="D25" s="40"/>
      <c r="E25" s="40"/>
      <c r="F25" s="40"/>
      <c r="G25" s="40"/>
      <c r="H25" s="40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</row>
    <row r="26" spans="1:52" s="1" customFormat="1" ht="14.25">
      <c r="A26" s="3"/>
      <c r="B26" s="94" t="s">
        <v>27</v>
      </c>
      <c r="C26" s="40"/>
      <c r="D26" s="40"/>
      <c r="E26" s="40"/>
      <c r="F26" s="40"/>
      <c r="G26" s="40"/>
      <c r="H26" s="40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</row>
    <row r="27" spans="1:52" s="1" customFormat="1" ht="14.25">
      <c r="A27" s="3"/>
      <c r="B27" s="49"/>
      <c r="C27" s="40"/>
      <c r="D27" s="40"/>
      <c r="E27" s="40"/>
      <c r="F27" s="40"/>
      <c r="G27" s="40"/>
      <c r="H27" s="40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</row>
    <row r="28" spans="1:52" s="1" customFormat="1" ht="14.25">
      <c r="A28" s="3"/>
      <c r="B28" s="50"/>
      <c r="C28" s="40"/>
      <c r="D28" s="40"/>
      <c r="E28" s="40"/>
      <c r="F28" s="40"/>
      <c r="G28" s="40"/>
      <c r="H28" s="40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</row>
    <row r="29" spans="1:52" s="1" customFormat="1" ht="15" thickBot="1">
      <c r="A29" s="3"/>
      <c r="B29" s="50"/>
      <c r="C29" s="40"/>
      <c r="D29" s="40"/>
      <c r="E29" s="40"/>
      <c r="F29" s="40"/>
      <c r="G29" s="40"/>
      <c r="H29" s="40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</row>
    <row r="30" spans="1:52" s="1" customFormat="1" ht="18" customHeight="1">
      <c r="A30" s="3"/>
      <c r="B30" s="17" t="s">
        <v>15</v>
      </c>
      <c r="C30" s="37">
        <f t="shared" ref="C30:H30" si="1">SUM(C19:C29)</f>
        <v>0</v>
      </c>
      <c r="D30" s="37">
        <f t="shared" si="1"/>
        <v>0</v>
      </c>
      <c r="E30" s="37">
        <f t="shared" si="1"/>
        <v>0</v>
      </c>
      <c r="F30" s="37">
        <f t="shared" si="1"/>
        <v>0</v>
      </c>
      <c r="G30" s="37">
        <f t="shared" si="1"/>
        <v>0</v>
      </c>
      <c r="H30" s="37">
        <f t="shared" si="1"/>
        <v>0</v>
      </c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</row>
    <row r="31" spans="1:52" s="1" customFormat="1" ht="18" customHeight="1">
      <c r="A31" s="3"/>
      <c r="B31" s="17"/>
      <c r="C31" s="14"/>
      <c r="D31" s="14"/>
      <c r="E31" s="14"/>
      <c r="F31" s="14"/>
      <c r="G31" s="14"/>
      <c r="H31" s="14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</row>
    <row r="32" spans="1:52" s="1" customFormat="1" ht="18" customHeight="1" thickBot="1">
      <c r="A32" s="3"/>
      <c r="B32" s="19" t="s">
        <v>30</v>
      </c>
      <c r="C32" s="36">
        <f t="shared" ref="C32:H32" si="2">C16+C30</f>
        <v>0</v>
      </c>
      <c r="D32" s="36">
        <f t="shared" si="2"/>
        <v>0</v>
      </c>
      <c r="E32" s="36">
        <f t="shared" si="2"/>
        <v>0</v>
      </c>
      <c r="F32" s="36">
        <f t="shared" si="2"/>
        <v>0</v>
      </c>
      <c r="G32" s="36">
        <f t="shared" si="2"/>
        <v>0</v>
      </c>
      <c r="H32" s="36">
        <f t="shared" si="2"/>
        <v>0</v>
      </c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</row>
    <row r="33" spans="1:52" s="1" customFormat="1" ht="18" customHeight="1" thickTop="1">
      <c r="A33" s="3"/>
      <c r="B33" s="17"/>
      <c r="C33" s="14"/>
      <c r="D33" s="14"/>
      <c r="E33" s="14"/>
      <c r="F33" s="14"/>
      <c r="G33" s="14"/>
      <c r="H33" s="14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</row>
    <row r="34" spans="1:52" s="1" customFormat="1" ht="14.25">
      <c r="A34" s="4"/>
      <c r="B34" s="9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</row>
    <row r="35" spans="1:52" s="1" customFormat="1" ht="14.25">
      <c r="B35" s="9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</row>
    <row r="36" spans="1:52" s="1" customFormat="1" ht="14.25">
      <c r="B36" s="9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</row>
    <row r="37" spans="1:52" s="1" customFormat="1" ht="14.25">
      <c r="B37" s="9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</row>
    <row r="38" spans="1:52" s="1" customFormat="1" ht="14.25">
      <c r="B38" s="9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</row>
  </sheetData>
  <sheetProtection sheet="1" objects="1" scenarios="1" selectLockedCells="1"/>
  <mergeCells count="7">
    <mergeCell ref="C4:F4"/>
    <mergeCell ref="A6:B6"/>
    <mergeCell ref="A1:H1"/>
    <mergeCell ref="A2:H2"/>
    <mergeCell ref="A4:B4"/>
    <mergeCell ref="A5:B5"/>
    <mergeCell ref="C5:F5"/>
  </mergeCells>
  <phoneticPr fontId="5" type="noConversion"/>
  <pageMargins left="0.75" right="0.75" top="1" bottom="1" header="0.5" footer="0.5"/>
  <pageSetup scale="8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Table 1 Summary</vt:lpstr>
      <vt:lpstr>Table 2 Enrollment &amp; Revenue</vt:lpstr>
      <vt:lpstr>Table 3 Operating Expense</vt:lpstr>
      <vt:lpstr>Table 4 Startup Expense</vt:lpstr>
    </vt:vector>
  </TitlesOfParts>
  <Company>Mercer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Aaron D. Howell</dc:creator>
  <cp:lastModifiedBy>Dana Mehalko</cp:lastModifiedBy>
  <cp:lastPrinted>2013-10-22T13:10:29Z</cp:lastPrinted>
  <dcterms:created xsi:type="dcterms:W3CDTF">2007-10-23T13:49:52Z</dcterms:created>
  <dcterms:modified xsi:type="dcterms:W3CDTF">2021-11-29T02:42:32Z</dcterms:modified>
</cp:coreProperties>
</file>